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ld Drives\Young - Shared ( O Drive)\For Utility Services\Sewer\EPA licence\EPA Harden Licence\2025-2026\Website Publishing\"/>
    </mc:Choice>
  </mc:AlternateContent>
  <xr:revisionPtr revIDLastSave="0" documentId="13_ncr:1_{02243924-F1ED-41BE-924A-8A267EBA214D}" xr6:coauthVersionLast="47" xr6:coauthVersionMax="47" xr10:uidLastSave="{00000000-0000-0000-0000-000000000000}"/>
  <bookViews>
    <workbookView xWindow="-110" yWindow="-110" windowWidth="19420" windowHeight="10300" xr2:uid="{5DFBD326-3CD2-4A2B-B034-0F72A20470A3}"/>
  </bookViews>
  <sheets>
    <sheet name="Pt.3 - U S Of STP 21-2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5" i="3" l="1"/>
  <c r="G55" i="3"/>
  <c r="H55" i="3"/>
  <c r="I55" i="3"/>
  <c r="J55" i="3"/>
  <c r="K55" i="3"/>
  <c r="L55" i="3"/>
  <c r="M55" i="3"/>
  <c r="N55" i="3"/>
  <c r="O55" i="3"/>
  <c r="P55" i="3"/>
  <c r="F54" i="3"/>
  <c r="G54" i="3"/>
  <c r="H54" i="3"/>
  <c r="I54" i="3"/>
  <c r="J54" i="3"/>
  <c r="K54" i="3"/>
  <c r="L54" i="3"/>
  <c r="M54" i="3"/>
  <c r="N54" i="3"/>
  <c r="O54" i="3"/>
  <c r="P54" i="3"/>
  <c r="F53" i="3"/>
  <c r="G53" i="3"/>
  <c r="H53" i="3"/>
  <c r="I53" i="3"/>
  <c r="J53" i="3"/>
  <c r="K53" i="3"/>
  <c r="L53" i="3"/>
  <c r="M53" i="3"/>
  <c r="N53" i="3"/>
  <c r="O53" i="3"/>
  <c r="P53" i="3"/>
  <c r="E55" i="3"/>
  <c r="E54" i="3"/>
  <c r="E53" i="3"/>
</calcChain>
</file>

<file path=xl/sharedStrings.xml><?xml version="1.0" encoding="utf-8"?>
<sst xmlns="http://schemas.openxmlformats.org/spreadsheetml/2006/main" count="107" uniqueCount="40">
  <si>
    <t xml:space="preserve">Licence point 3 - Water Quality Monitoring 100m upstream of Pt. 2 discharge </t>
  </si>
  <si>
    <t>EPA licence number: 2866</t>
  </si>
  <si>
    <t>Sampling frequency: Monthly</t>
  </si>
  <si>
    <t>Harden Sewerage Scheme</t>
  </si>
  <si>
    <t xml:space="preserve"> </t>
  </si>
  <si>
    <t>Sampling method: Grab sample</t>
  </si>
  <si>
    <t>ALS Sample Point: HARD010</t>
  </si>
  <si>
    <t>Requirement to monitor concentration of pollutants discharged as per Licence Condition M2.1</t>
  </si>
  <si>
    <t>Pollutant</t>
  </si>
  <si>
    <t>pH</t>
  </si>
  <si>
    <t>Electrical Conductivity @ 25°C</t>
  </si>
  <si>
    <t>Total Dissolved Solids (TDS)</t>
  </si>
  <si>
    <t>Total Suspended Solids (TSS)</t>
  </si>
  <si>
    <t>Ammonia as N</t>
  </si>
  <si>
    <t>Nitrite + Nitrate as N</t>
  </si>
  <si>
    <t>Total Nitrogen as N</t>
  </si>
  <si>
    <t>Total Phosphorus as P</t>
  </si>
  <si>
    <t>Oil and Grease</t>
  </si>
  <si>
    <t>Biochemical Oxygen Demand (BOD)</t>
  </si>
  <si>
    <t>Thermotolerant Faecal Coliforms (Confirmed)</t>
  </si>
  <si>
    <t>Thermotolerant Faecal Coliforms (Presumptive)</t>
  </si>
  <si>
    <t>Units of measure</t>
  </si>
  <si>
    <t>pH Unit</t>
  </si>
  <si>
    <t>µS/cm</t>
  </si>
  <si>
    <t>mg/L</t>
  </si>
  <si>
    <t>CFU/100mL</t>
  </si>
  <si>
    <t>Licence Limit</t>
  </si>
  <si>
    <t>n/a</t>
  </si>
  <si>
    <t xml:space="preserve">Sample date </t>
  </si>
  <si>
    <t>Date results obtained</t>
  </si>
  <si>
    <t>Date results published</t>
  </si>
  <si>
    <t>Comments</t>
  </si>
  <si>
    <t>Min</t>
  </si>
  <si>
    <t>Max</t>
  </si>
  <si>
    <t>Mean</t>
  </si>
  <si>
    <t>&lt;2</t>
  </si>
  <si>
    <t>&lt;1</t>
  </si>
  <si>
    <t>&lt;0.1</t>
  </si>
  <si>
    <t>,1</t>
  </si>
  <si>
    <t>Reporting year: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</si>
</sst>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\-yy;@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/>
    <xf numFmtId="0" fontId="1" fillId="3" borderId="10" xfId="0" applyFont="1" applyFill="1" applyBorder="1"/>
    <xf numFmtId="0" fontId="1" fillId="3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Border="1"/>
    <xf numFmtId="164" fontId="3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2" fontId="1" fillId="4" borderId="14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4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" fillId="0" borderId="2" xfId="0" applyFont="1" applyBorder="1"/>
    <xf numFmtId="14" fontId="1" fillId="0" borderId="4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756300</xdr:colOff>
      <xdr:row>5</xdr:row>
      <xdr:rowOff>43815</xdr:rowOff>
    </xdr:from>
    <xdr:to>
      <xdr:col>2</xdr:col>
      <xdr:colOff>507365</xdr:colOff>
      <xdr:row>8</xdr:row>
      <xdr:rowOff>95250</xdr:rowOff>
    </xdr:to>
    <xdr:pic>
      <xdr:nvPicPr>
        <xdr:cNvPr id="2" name="Picture 2" descr="Hilltops logo_RGB.jpeg">
          <a:extLst>
            <a:ext uri="{FF2B5EF4-FFF2-40B4-BE49-F238E27FC236}">
              <a16:creationId xmlns:a16="http://schemas.microsoft.com/office/drawing/2014/main" id="{457CBF57-2D9A-4025-824F-15BBD729F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300" y="882015"/>
          <a:ext cx="1537320" cy="1358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CB43E-D8FA-4767-8128-BC452E46A701}">
  <dimension ref="A1:Q55"/>
  <sheetViews>
    <sheetView tabSelected="1" zoomScale="90" zoomScaleNormal="90" workbookViewId="0">
      <selection activeCell="P41" sqref="P41"/>
    </sheetView>
  </sheetViews>
  <sheetFormatPr defaultRowHeight="12.5" x14ac:dyDescent="0.25"/>
  <cols>
    <col min="1" max="1" width="14.54296875" customWidth="1"/>
    <col min="2" max="2" width="11.54296875" customWidth="1"/>
    <col min="3" max="3" width="14" customWidth="1"/>
    <col min="4" max="4" width="11.7265625" customWidth="1"/>
    <col min="15" max="15" width="11.7265625" customWidth="1"/>
    <col min="16" max="16" width="10.7265625" customWidth="1"/>
    <col min="17" max="17" width="32.453125" customWidth="1"/>
  </cols>
  <sheetData>
    <row r="1" spans="1:17" ht="13" x14ac:dyDescent="0.3">
      <c r="A1" s="1" t="s">
        <v>0</v>
      </c>
      <c r="B1" s="1"/>
      <c r="C1" s="1"/>
      <c r="D1" s="1"/>
    </row>
    <row r="2" spans="1:17" ht="13" x14ac:dyDescent="0.3">
      <c r="A2" s="2" t="s">
        <v>1</v>
      </c>
      <c r="B2" s="3"/>
      <c r="C2" s="3"/>
      <c r="D2" s="3"/>
      <c r="E2" s="33" t="s">
        <v>2</v>
      </c>
      <c r="F2" s="2"/>
      <c r="G2" s="2"/>
      <c r="H2" s="2"/>
      <c r="K2" s="2"/>
      <c r="L2" s="2"/>
      <c r="M2" s="2"/>
      <c r="N2" s="2"/>
    </row>
    <row r="3" spans="1:17" ht="13" x14ac:dyDescent="0.3">
      <c r="A3" s="2" t="s">
        <v>3</v>
      </c>
      <c r="B3" s="33"/>
      <c r="C3" s="3" t="s">
        <v>4</v>
      </c>
      <c r="D3" s="3"/>
      <c r="E3" s="33" t="s">
        <v>5</v>
      </c>
      <c r="F3" s="2"/>
      <c r="G3" s="2"/>
      <c r="H3" s="2"/>
      <c r="K3" s="2"/>
      <c r="L3" s="2"/>
      <c r="M3" s="2"/>
      <c r="N3" s="2"/>
    </row>
    <row r="4" spans="1:17" ht="13" x14ac:dyDescent="0.3">
      <c r="A4" s="2" t="s">
        <v>6</v>
      </c>
      <c r="B4" s="33"/>
      <c r="C4" s="3"/>
      <c r="D4" s="3"/>
      <c r="E4" s="33" t="s">
        <v>7</v>
      </c>
      <c r="F4" s="2"/>
      <c r="G4" s="2"/>
      <c r="H4" s="2"/>
      <c r="K4" s="2"/>
      <c r="L4" s="2"/>
      <c r="M4" s="2"/>
      <c r="N4" s="2"/>
    </row>
    <row r="5" spans="1:17" x14ac:dyDescent="0.25">
      <c r="A5" s="51" t="s">
        <v>39</v>
      </c>
      <c r="B5" s="52"/>
    </row>
    <row r="6" spans="1:17" ht="11.25" customHeight="1" x14ac:dyDescent="0.25">
      <c r="A6" s="4"/>
      <c r="B6" s="4"/>
    </row>
    <row r="7" spans="1:17" s="2" customFormat="1" ht="62.5" x14ac:dyDescent="0.25">
      <c r="D7" s="5" t="s">
        <v>8</v>
      </c>
      <c r="E7" s="6" t="s">
        <v>9</v>
      </c>
      <c r="F7" s="7" t="s">
        <v>10</v>
      </c>
      <c r="G7" s="7" t="s">
        <v>11</v>
      </c>
      <c r="H7" s="6" t="s">
        <v>12</v>
      </c>
      <c r="I7" s="6" t="s">
        <v>17</v>
      </c>
      <c r="J7" s="6" t="s">
        <v>18</v>
      </c>
      <c r="K7" s="6" t="s">
        <v>13</v>
      </c>
      <c r="L7" s="7" t="s">
        <v>14</v>
      </c>
      <c r="M7" s="6" t="s">
        <v>15</v>
      </c>
      <c r="N7" s="6" t="s">
        <v>16</v>
      </c>
      <c r="O7" s="6" t="s">
        <v>19</v>
      </c>
      <c r="P7" s="6" t="s">
        <v>20</v>
      </c>
    </row>
    <row r="8" spans="1:17" s="2" customFormat="1" ht="25" x14ac:dyDescent="0.25">
      <c r="D8" s="8" t="s">
        <v>21</v>
      </c>
      <c r="E8" s="9" t="s">
        <v>22</v>
      </c>
      <c r="F8" s="10" t="s">
        <v>23</v>
      </c>
      <c r="G8" s="10" t="s">
        <v>24</v>
      </c>
      <c r="H8" s="9" t="s">
        <v>24</v>
      </c>
      <c r="I8" s="9" t="s">
        <v>24</v>
      </c>
      <c r="J8" s="9" t="s">
        <v>24</v>
      </c>
      <c r="K8" s="9" t="s">
        <v>24</v>
      </c>
      <c r="L8" s="10" t="s">
        <v>24</v>
      </c>
      <c r="M8" s="9" t="s">
        <v>24</v>
      </c>
      <c r="N8" s="9" t="s">
        <v>24</v>
      </c>
      <c r="O8" s="9" t="s">
        <v>25</v>
      </c>
      <c r="P8" s="9" t="s">
        <v>25</v>
      </c>
    </row>
    <row r="9" spans="1:17" s="2" customFormat="1" x14ac:dyDescent="0.25">
      <c r="D9" s="53" t="s">
        <v>26</v>
      </c>
      <c r="E9" s="54" t="s">
        <v>27</v>
      </c>
      <c r="F9" s="56" t="s">
        <v>27</v>
      </c>
      <c r="G9" s="56" t="s">
        <v>27</v>
      </c>
      <c r="H9" s="54" t="s">
        <v>27</v>
      </c>
      <c r="I9" s="54" t="s">
        <v>27</v>
      </c>
      <c r="J9" s="54" t="s">
        <v>27</v>
      </c>
      <c r="K9" s="54" t="s">
        <v>27</v>
      </c>
      <c r="L9" s="56" t="s">
        <v>27</v>
      </c>
      <c r="M9" s="54" t="s">
        <v>27</v>
      </c>
      <c r="N9" s="54" t="s">
        <v>27</v>
      </c>
      <c r="O9" s="54" t="s">
        <v>27</v>
      </c>
      <c r="P9" s="54" t="s">
        <v>27</v>
      </c>
    </row>
    <row r="10" spans="1:17" s="2" customFormat="1" x14ac:dyDescent="0.25">
      <c r="D10" s="53"/>
      <c r="E10" s="55"/>
      <c r="F10" s="57"/>
      <c r="G10" s="57"/>
      <c r="H10" s="55"/>
      <c r="I10" s="55"/>
      <c r="J10" s="55"/>
      <c r="K10" s="55"/>
      <c r="L10" s="57"/>
      <c r="M10" s="55"/>
      <c r="N10" s="55"/>
      <c r="O10" s="55"/>
      <c r="P10" s="55"/>
    </row>
    <row r="11" spans="1:17" s="2" customFormat="1" x14ac:dyDescent="0.25">
      <c r="A11" s="58" t="s">
        <v>28</v>
      </c>
      <c r="B11" s="58" t="s">
        <v>29</v>
      </c>
      <c r="C11" s="59" t="s">
        <v>30</v>
      </c>
      <c r="D11" s="11"/>
      <c r="E11" s="12"/>
      <c r="F11" s="13"/>
      <c r="G11" s="13"/>
      <c r="H11" s="13"/>
      <c r="I11" s="14"/>
      <c r="J11" s="14"/>
      <c r="K11" s="13"/>
      <c r="L11" s="13"/>
      <c r="M11" s="13"/>
      <c r="N11" s="13"/>
      <c r="O11" s="14"/>
      <c r="P11" s="15"/>
      <c r="Q11" s="60" t="s">
        <v>31</v>
      </c>
    </row>
    <row r="12" spans="1:17" s="2" customFormat="1" x14ac:dyDescent="0.25">
      <c r="A12" s="58"/>
      <c r="B12" s="58"/>
      <c r="C12" s="59"/>
      <c r="D12" s="16"/>
      <c r="E12" s="16"/>
      <c r="F12" s="17"/>
      <c r="G12" s="17"/>
      <c r="H12" s="17"/>
      <c r="I12" s="18"/>
      <c r="J12" s="18"/>
      <c r="K12" s="17"/>
      <c r="L12" s="17"/>
      <c r="M12" s="17"/>
      <c r="N12" s="17"/>
      <c r="O12" s="18"/>
      <c r="P12" s="19"/>
      <c r="Q12" s="60"/>
    </row>
    <row r="13" spans="1:17" s="2" customFormat="1" ht="15.75" hidden="1" customHeight="1" x14ac:dyDescent="0.25">
      <c r="A13" s="24"/>
      <c r="B13" s="24"/>
      <c r="C13" s="25"/>
      <c r="D13" s="20"/>
      <c r="E13" s="21"/>
      <c r="F13" s="22"/>
      <c r="G13" s="22"/>
      <c r="H13" s="21"/>
      <c r="I13" s="21"/>
      <c r="J13" s="21"/>
      <c r="K13" s="21"/>
      <c r="L13" s="22"/>
      <c r="M13" s="21"/>
      <c r="N13" s="21"/>
      <c r="O13" s="21"/>
      <c r="P13" s="21"/>
      <c r="Q13" s="23"/>
    </row>
    <row r="14" spans="1:17" s="2" customFormat="1" hidden="1" x14ac:dyDescent="0.25">
      <c r="A14" s="26"/>
      <c r="B14" s="26"/>
      <c r="C14" s="27"/>
      <c r="D14" s="20"/>
      <c r="E14" s="21"/>
      <c r="F14" s="22"/>
      <c r="G14" s="22"/>
      <c r="H14" s="21"/>
      <c r="I14" s="21"/>
      <c r="J14" s="21"/>
      <c r="K14" s="21"/>
      <c r="L14" s="22"/>
      <c r="M14" s="21"/>
      <c r="N14" s="21"/>
      <c r="O14" s="21"/>
      <c r="P14" s="21"/>
      <c r="Q14" s="23"/>
    </row>
    <row r="15" spans="1:17" s="2" customFormat="1" hidden="1" x14ac:dyDescent="0.25">
      <c r="A15" s="26"/>
      <c r="B15" s="26"/>
      <c r="C15" s="27"/>
      <c r="D15" s="20"/>
      <c r="E15" s="34"/>
      <c r="F15" s="35"/>
      <c r="G15" s="35"/>
      <c r="H15" s="34"/>
      <c r="I15" s="34"/>
      <c r="J15" s="34"/>
      <c r="K15" s="34"/>
      <c r="L15" s="35"/>
      <c r="M15" s="34"/>
      <c r="N15" s="34"/>
      <c r="O15" s="34"/>
      <c r="P15" s="21"/>
      <c r="Q15" s="23"/>
    </row>
    <row r="16" spans="1:17" s="2" customFormat="1" hidden="1" x14ac:dyDescent="0.25">
      <c r="A16" s="26">
        <v>44062</v>
      </c>
      <c r="B16" s="26">
        <v>44068</v>
      </c>
      <c r="C16" s="27">
        <v>44073</v>
      </c>
      <c r="D16" s="20"/>
      <c r="E16" s="34">
        <v>8.1</v>
      </c>
      <c r="F16" s="35">
        <v>1240</v>
      </c>
      <c r="G16" s="35">
        <v>800</v>
      </c>
      <c r="H16" s="34">
        <v>8</v>
      </c>
      <c r="I16" s="34">
        <v>0</v>
      </c>
      <c r="J16" s="34" t="s">
        <v>35</v>
      </c>
      <c r="K16" s="34">
        <v>0.1</v>
      </c>
      <c r="L16" s="35">
        <v>0.76</v>
      </c>
      <c r="M16" s="34">
        <v>1.48</v>
      </c>
      <c r="N16" s="34">
        <v>0.1</v>
      </c>
      <c r="O16" s="34">
        <v>248</v>
      </c>
      <c r="P16" s="21">
        <v>248</v>
      </c>
      <c r="Q16" s="23"/>
    </row>
    <row r="17" spans="1:17" s="2" customFormat="1" hidden="1" x14ac:dyDescent="0.25">
      <c r="A17" s="26">
        <v>44090</v>
      </c>
      <c r="B17" s="26">
        <v>44096</v>
      </c>
      <c r="C17" s="27">
        <v>44102</v>
      </c>
      <c r="D17" s="20"/>
      <c r="E17" s="34">
        <v>8.2899999999999991</v>
      </c>
      <c r="F17" s="35">
        <v>1830</v>
      </c>
      <c r="G17" s="35">
        <v>1050</v>
      </c>
      <c r="H17" s="34">
        <v>7</v>
      </c>
      <c r="I17" s="34">
        <v>0</v>
      </c>
      <c r="J17" s="34" t="s">
        <v>35</v>
      </c>
      <c r="K17" s="34">
        <v>0.1</v>
      </c>
      <c r="L17" s="35">
        <v>0.59</v>
      </c>
      <c r="M17" s="34">
        <v>1.06</v>
      </c>
      <c r="N17" s="34">
        <v>0.03</v>
      </c>
      <c r="O17" s="34">
        <v>78</v>
      </c>
      <c r="P17" s="21">
        <v>78</v>
      </c>
      <c r="Q17" s="23"/>
    </row>
    <row r="18" spans="1:17" s="2" customFormat="1" hidden="1" x14ac:dyDescent="0.25">
      <c r="A18" s="26">
        <v>44125</v>
      </c>
      <c r="B18" s="26">
        <v>44134</v>
      </c>
      <c r="C18" s="27">
        <v>44139</v>
      </c>
      <c r="D18" s="20"/>
      <c r="E18" s="34">
        <v>8.15</v>
      </c>
      <c r="F18" s="35">
        <v>1820</v>
      </c>
      <c r="G18" s="35">
        <v>1100</v>
      </c>
      <c r="H18" s="34">
        <v>5</v>
      </c>
      <c r="I18" s="34">
        <v>0</v>
      </c>
      <c r="J18" s="34" t="s">
        <v>35</v>
      </c>
      <c r="K18" s="34">
        <v>0.1</v>
      </c>
      <c r="L18" s="35">
        <v>0.56999999999999995</v>
      </c>
      <c r="M18" s="34">
        <v>1.1200000000000001</v>
      </c>
      <c r="N18" s="34">
        <v>0.06</v>
      </c>
      <c r="O18" s="34">
        <v>610</v>
      </c>
      <c r="P18" s="21">
        <v>610</v>
      </c>
      <c r="Q18" s="23"/>
    </row>
    <row r="19" spans="1:17" s="2" customFormat="1" hidden="1" x14ac:dyDescent="0.25">
      <c r="A19" s="37">
        <v>44155</v>
      </c>
      <c r="B19" s="37">
        <v>44166</v>
      </c>
      <c r="C19" s="38">
        <v>44167</v>
      </c>
      <c r="D19" s="20"/>
      <c r="E19" s="39">
        <v>8.11</v>
      </c>
      <c r="F19" s="40">
        <v>1740</v>
      </c>
      <c r="G19" s="40">
        <v>1040</v>
      </c>
      <c r="H19" s="39">
        <v>3</v>
      </c>
      <c r="I19" s="34">
        <v>0</v>
      </c>
      <c r="J19" s="39" t="s">
        <v>35</v>
      </c>
      <c r="K19" s="34">
        <v>0.1</v>
      </c>
      <c r="L19" s="40">
        <v>0.66</v>
      </c>
      <c r="M19" s="39">
        <v>1.17</v>
      </c>
      <c r="N19" s="39">
        <v>7.0000000000000007E-2</v>
      </c>
      <c r="O19" s="39">
        <v>1120</v>
      </c>
      <c r="P19" s="41">
        <v>1120</v>
      </c>
      <c r="Q19" s="42"/>
    </row>
    <row r="20" spans="1:17" s="2" customFormat="1" hidden="1" x14ac:dyDescent="0.25">
      <c r="A20" s="26">
        <v>44180</v>
      </c>
      <c r="B20" s="26">
        <v>44189</v>
      </c>
      <c r="C20" s="27">
        <v>44202</v>
      </c>
      <c r="D20" s="36"/>
      <c r="E20" s="21">
        <v>8.19</v>
      </c>
      <c r="F20" s="22">
        <v>1670</v>
      </c>
      <c r="G20" s="22">
        <v>922</v>
      </c>
      <c r="H20" s="21">
        <v>5</v>
      </c>
      <c r="I20" s="34">
        <v>0</v>
      </c>
      <c r="J20" s="21" t="s">
        <v>35</v>
      </c>
      <c r="K20" s="34">
        <v>0.1</v>
      </c>
      <c r="L20" s="22">
        <v>0.85</v>
      </c>
      <c r="M20" s="21">
        <v>1.1000000000000001</v>
      </c>
      <c r="N20" s="21">
        <v>0.05</v>
      </c>
      <c r="O20" s="21">
        <v>1230</v>
      </c>
      <c r="P20" s="21">
        <v>984</v>
      </c>
      <c r="Q20" s="23"/>
    </row>
    <row r="21" spans="1:17" s="2" customFormat="1" hidden="1" x14ac:dyDescent="0.25">
      <c r="A21" s="26">
        <v>44202</v>
      </c>
      <c r="B21" s="26">
        <v>44211</v>
      </c>
      <c r="C21" s="27">
        <v>44216</v>
      </c>
      <c r="D21" s="36"/>
      <c r="E21" s="21">
        <v>8.18</v>
      </c>
      <c r="F21" s="22">
        <v>1500</v>
      </c>
      <c r="G21" s="22">
        <v>841</v>
      </c>
      <c r="H21" s="21">
        <v>6</v>
      </c>
      <c r="I21" s="34">
        <v>0</v>
      </c>
      <c r="J21" s="21" t="s">
        <v>35</v>
      </c>
      <c r="K21" s="34">
        <v>0.1</v>
      </c>
      <c r="L21" s="22">
        <v>0.78</v>
      </c>
      <c r="M21" s="21">
        <v>1.33</v>
      </c>
      <c r="N21" s="21">
        <v>0.15</v>
      </c>
      <c r="O21" s="21">
        <v>920</v>
      </c>
      <c r="P21" s="21">
        <v>736</v>
      </c>
      <c r="Q21" s="23"/>
    </row>
    <row r="22" spans="1:17" s="2" customFormat="1" hidden="1" x14ac:dyDescent="0.25">
      <c r="A22" s="26">
        <v>44229</v>
      </c>
      <c r="B22" s="26">
        <v>44237</v>
      </c>
      <c r="C22" s="27">
        <v>44242</v>
      </c>
      <c r="D22" s="36"/>
      <c r="E22" s="21">
        <v>8.09</v>
      </c>
      <c r="F22" s="22">
        <v>1160</v>
      </c>
      <c r="G22" s="22">
        <v>679</v>
      </c>
      <c r="H22" s="21">
        <v>19</v>
      </c>
      <c r="I22" s="34">
        <v>0</v>
      </c>
      <c r="J22" s="21" t="s">
        <v>35</v>
      </c>
      <c r="K22" s="34">
        <v>0.1</v>
      </c>
      <c r="L22" s="22">
        <v>0.57999999999999996</v>
      </c>
      <c r="M22" s="21">
        <v>1.63</v>
      </c>
      <c r="N22" s="21">
        <v>0.33</v>
      </c>
      <c r="O22" s="21">
        <v>2900</v>
      </c>
      <c r="P22" s="21">
        <v>2900</v>
      </c>
      <c r="Q22" s="23"/>
    </row>
    <row r="23" spans="1:17" s="2" customFormat="1" hidden="1" x14ac:dyDescent="0.25">
      <c r="A23" s="26">
        <v>44258</v>
      </c>
      <c r="B23" s="26">
        <v>44271</v>
      </c>
      <c r="C23" s="27">
        <v>44278</v>
      </c>
      <c r="D23" s="36"/>
      <c r="E23" s="21">
        <v>8.27</v>
      </c>
      <c r="F23" s="22">
        <v>1740</v>
      </c>
      <c r="G23" s="35">
        <v>1040</v>
      </c>
      <c r="H23" s="34">
        <v>13</v>
      </c>
      <c r="I23" s="34">
        <v>0</v>
      </c>
      <c r="J23" s="34" t="s">
        <v>35</v>
      </c>
      <c r="K23" s="34">
        <v>0.1</v>
      </c>
      <c r="L23" s="35">
        <v>1.26</v>
      </c>
      <c r="M23" s="34">
        <v>1.93</v>
      </c>
      <c r="N23" s="34">
        <v>0.12</v>
      </c>
      <c r="O23" s="34">
        <v>500</v>
      </c>
      <c r="P23" s="47">
        <v>500</v>
      </c>
      <c r="Q23" s="23"/>
    </row>
    <row r="24" spans="1:17" s="2" customFormat="1" hidden="1" x14ac:dyDescent="0.25">
      <c r="A24" s="26">
        <v>44294</v>
      </c>
      <c r="B24" s="26">
        <v>44305</v>
      </c>
      <c r="C24" s="27">
        <v>44314</v>
      </c>
      <c r="D24" s="36"/>
      <c r="E24" s="21">
        <v>8.14</v>
      </c>
      <c r="F24" s="22">
        <v>1880</v>
      </c>
      <c r="G24" s="35">
        <v>1010</v>
      </c>
      <c r="H24" s="34">
        <v>8</v>
      </c>
      <c r="I24" s="34">
        <v>0</v>
      </c>
      <c r="J24" s="34" t="s">
        <v>35</v>
      </c>
      <c r="K24" s="34">
        <v>0.1</v>
      </c>
      <c r="L24" s="35">
        <v>1.35</v>
      </c>
      <c r="M24" s="34">
        <v>1.58</v>
      </c>
      <c r="N24" s="34">
        <v>0.12</v>
      </c>
      <c r="O24" s="34">
        <v>700</v>
      </c>
      <c r="P24" s="47">
        <v>700</v>
      </c>
      <c r="Q24" s="23"/>
    </row>
    <row r="25" spans="1:17" s="2" customFormat="1" hidden="1" x14ac:dyDescent="0.25">
      <c r="A25" s="26">
        <v>44320</v>
      </c>
      <c r="B25" s="26">
        <v>44329</v>
      </c>
      <c r="C25" s="27">
        <v>44336</v>
      </c>
      <c r="D25" s="36"/>
      <c r="E25" s="21">
        <v>8.1300000000000008</v>
      </c>
      <c r="F25" s="22">
        <v>1710</v>
      </c>
      <c r="G25" s="35">
        <v>1080</v>
      </c>
      <c r="H25" s="34">
        <v>4</v>
      </c>
      <c r="I25" s="34">
        <v>0</v>
      </c>
      <c r="J25" s="34">
        <v>2</v>
      </c>
      <c r="K25" s="34">
        <v>0.1</v>
      </c>
      <c r="L25" s="35">
        <v>1.29</v>
      </c>
      <c r="M25" s="34">
        <v>1.66</v>
      </c>
      <c r="N25" s="34">
        <v>0.1</v>
      </c>
      <c r="O25" s="34">
        <v>900</v>
      </c>
      <c r="P25" s="47">
        <v>900</v>
      </c>
      <c r="Q25" s="23"/>
    </row>
    <row r="26" spans="1:17" s="2" customFormat="1" hidden="1" x14ac:dyDescent="0.25">
      <c r="A26" s="26">
        <v>44350</v>
      </c>
      <c r="B26" s="26">
        <v>44363</v>
      </c>
      <c r="C26" s="27">
        <v>44370</v>
      </c>
      <c r="D26" s="36"/>
      <c r="E26" s="21">
        <v>8.15</v>
      </c>
      <c r="F26" s="22">
        <v>1720</v>
      </c>
      <c r="G26" s="35">
        <v>1060</v>
      </c>
      <c r="H26" s="34">
        <v>7</v>
      </c>
      <c r="I26" s="34">
        <v>0</v>
      </c>
      <c r="J26" s="34" t="s">
        <v>35</v>
      </c>
      <c r="K26" s="34">
        <v>0.1</v>
      </c>
      <c r="L26" s="35">
        <v>1.26</v>
      </c>
      <c r="M26" s="34">
        <v>1.66</v>
      </c>
      <c r="N26" s="34">
        <v>0.06</v>
      </c>
      <c r="O26" s="34">
        <v>380</v>
      </c>
      <c r="P26" s="47">
        <v>380</v>
      </c>
      <c r="Q26" s="23"/>
    </row>
    <row r="27" spans="1:17" s="2" customFormat="1" hidden="1" x14ac:dyDescent="0.25">
      <c r="A27" s="26">
        <v>44384</v>
      </c>
      <c r="B27" s="26">
        <v>44391</v>
      </c>
      <c r="C27" s="27">
        <v>44398</v>
      </c>
      <c r="D27" s="36"/>
      <c r="E27" s="21">
        <v>7.97</v>
      </c>
      <c r="F27" s="22">
        <v>1890</v>
      </c>
      <c r="G27" s="35">
        <v>1040</v>
      </c>
      <c r="H27" s="34" t="s">
        <v>35</v>
      </c>
      <c r="I27" s="34">
        <v>0</v>
      </c>
      <c r="J27" s="34" t="s">
        <v>35</v>
      </c>
      <c r="K27" s="34">
        <v>0.1</v>
      </c>
      <c r="L27" s="35">
        <v>1.17</v>
      </c>
      <c r="M27" s="34">
        <v>1.58</v>
      </c>
      <c r="N27" s="34">
        <v>7.0000000000000007E-2</v>
      </c>
      <c r="O27" s="34">
        <v>160</v>
      </c>
      <c r="P27" s="47">
        <v>160</v>
      </c>
      <c r="Q27" s="23"/>
    </row>
    <row r="28" spans="1:17" s="2" customFormat="1" hidden="1" x14ac:dyDescent="0.25">
      <c r="A28" s="26">
        <v>44414</v>
      </c>
      <c r="B28" s="26">
        <v>44414</v>
      </c>
      <c r="C28" s="27">
        <v>44425</v>
      </c>
      <c r="D28" s="36"/>
      <c r="E28" s="21">
        <v>7.98</v>
      </c>
      <c r="F28" s="22">
        <v>1450</v>
      </c>
      <c r="G28" s="35">
        <v>914</v>
      </c>
      <c r="H28" s="34">
        <v>6</v>
      </c>
      <c r="I28" s="34" t="s">
        <v>36</v>
      </c>
      <c r="J28" s="34" t="s">
        <v>35</v>
      </c>
      <c r="K28" s="34" t="s">
        <v>37</v>
      </c>
      <c r="L28" s="35">
        <v>0.96</v>
      </c>
      <c r="M28" s="34">
        <v>1.62</v>
      </c>
      <c r="N28" s="34">
        <v>0.05</v>
      </c>
      <c r="O28" s="34">
        <v>170</v>
      </c>
      <c r="P28" s="47">
        <v>170</v>
      </c>
      <c r="Q28" s="23"/>
    </row>
    <row r="29" spans="1:17" s="2" customFormat="1" hidden="1" x14ac:dyDescent="0.25">
      <c r="A29" s="26">
        <v>44440</v>
      </c>
      <c r="B29" s="26">
        <v>44449</v>
      </c>
      <c r="C29" s="27">
        <v>44454</v>
      </c>
      <c r="D29" s="36"/>
      <c r="E29" s="21">
        <v>8.2899999999999991</v>
      </c>
      <c r="F29" s="22">
        <v>1510</v>
      </c>
      <c r="G29" s="35">
        <v>901</v>
      </c>
      <c r="H29" s="34">
        <v>5</v>
      </c>
      <c r="I29" s="34">
        <v>2</v>
      </c>
      <c r="J29" s="34" t="s">
        <v>35</v>
      </c>
      <c r="K29" s="34" t="s">
        <v>37</v>
      </c>
      <c r="L29" s="35">
        <v>1.0900000000000001</v>
      </c>
      <c r="M29" s="34">
        <v>1.6</v>
      </c>
      <c r="N29" s="34">
        <v>0.06</v>
      </c>
      <c r="O29" s="34">
        <v>30</v>
      </c>
      <c r="P29" s="47">
        <v>30</v>
      </c>
      <c r="Q29" s="23"/>
    </row>
    <row r="30" spans="1:17" s="2" customFormat="1" hidden="1" x14ac:dyDescent="0.25">
      <c r="A30" s="26">
        <v>44476</v>
      </c>
      <c r="B30" s="26">
        <v>44484</v>
      </c>
      <c r="C30" s="27">
        <v>44490</v>
      </c>
      <c r="D30" s="36"/>
      <c r="E30" s="21">
        <v>8.4</v>
      </c>
      <c r="F30" s="22">
        <v>1400</v>
      </c>
      <c r="G30" s="35">
        <v>908</v>
      </c>
      <c r="H30" s="34">
        <v>5</v>
      </c>
      <c r="I30" s="34" t="s">
        <v>36</v>
      </c>
      <c r="J30" s="34" t="s">
        <v>35</v>
      </c>
      <c r="K30" s="34" t="s">
        <v>37</v>
      </c>
      <c r="L30" s="35">
        <v>0.76</v>
      </c>
      <c r="M30" s="34">
        <v>1.68</v>
      </c>
      <c r="N30" s="34">
        <v>0.09</v>
      </c>
      <c r="O30" s="34">
        <v>102</v>
      </c>
      <c r="P30" s="47">
        <v>102</v>
      </c>
      <c r="Q30" s="23"/>
    </row>
    <row r="31" spans="1:17" s="2" customFormat="1" hidden="1" x14ac:dyDescent="0.25">
      <c r="A31" s="26">
        <v>44502</v>
      </c>
      <c r="B31" s="26">
        <v>44511</v>
      </c>
      <c r="C31" s="27">
        <v>44520</v>
      </c>
      <c r="D31" s="36"/>
      <c r="E31" s="21">
        <v>8.2899999999999991</v>
      </c>
      <c r="F31" s="22">
        <v>1710</v>
      </c>
      <c r="G31" s="35">
        <v>981</v>
      </c>
      <c r="H31" s="34">
        <v>5</v>
      </c>
      <c r="I31" s="34" t="s">
        <v>38</v>
      </c>
      <c r="J31" s="34" t="s">
        <v>35</v>
      </c>
      <c r="K31" s="34" t="s">
        <v>37</v>
      </c>
      <c r="L31" s="35">
        <v>1.08</v>
      </c>
      <c r="M31" s="34">
        <v>1.39</v>
      </c>
      <c r="N31" s="34">
        <v>0.08</v>
      </c>
      <c r="O31" s="34">
        <v>214</v>
      </c>
      <c r="P31" s="47">
        <v>214</v>
      </c>
      <c r="Q31" s="23"/>
    </row>
    <row r="32" spans="1:17" s="2" customFormat="1" hidden="1" x14ac:dyDescent="0.25">
      <c r="A32" s="26">
        <v>44531</v>
      </c>
      <c r="B32" s="26">
        <v>44540</v>
      </c>
      <c r="C32" s="27">
        <v>44545</v>
      </c>
      <c r="D32" s="36"/>
      <c r="E32" s="21">
        <v>8.1</v>
      </c>
      <c r="F32" s="22">
        <v>1350</v>
      </c>
      <c r="G32" s="35">
        <v>812</v>
      </c>
      <c r="H32" s="34">
        <v>12</v>
      </c>
      <c r="I32" s="34" t="s">
        <v>36</v>
      </c>
      <c r="J32" s="34" t="s">
        <v>35</v>
      </c>
      <c r="K32" s="34" t="s">
        <v>37</v>
      </c>
      <c r="L32" s="35">
        <v>0.86</v>
      </c>
      <c r="M32" s="34">
        <v>1.61</v>
      </c>
      <c r="N32" s="34">
        <v>0.14000000000000001</v>
      </c>
      <c r="O32" s="34">
        <v>600</v>
      </c>
      <c r="P32" s="47">
        <v>600</v>
      </c>
      <c r="Q32" s="23"/>
    </row>
    <row r="33" spans="1:17" s="2" customFormat="1" hidden="1" x14ac:dyDescent="0.25">
      <c r="A33" s="26">
        <v>44566</v>
      </c>
      <c r="B33" s="26">
        <v>44575</v>
      </c>
      <c r="C33" s="27">
        <v>44581</v>
      </c>
      <c r="D33" s="36"/>
      <c r="E33" s="21">
        <v>8.27</v>
      </c>
      <c r="F33" s="22">
        <v>1710</v>
      </c>
      <c r="G33" s="35">
        <v>1060</v>
      </c>
      <c r="H33" s="34">
        <v>4</v>
      </c>
      <c r="I33" s="34" t="s">
        <v>36</v>
      </c>
      <c r="J33" s="34" t="s">
        <v>35</v>
      </c>
      <c r="K33" s="34" t="s">
        <v>37</v>
      </c>
      <c r="L33" s="35">
        <v>1</v>
      </c>
      <c r="M33" s="34">
        <v>1.55</v>
      </c>
      <c r="N33" s="34">
        <v>0.13</v>
      </c>
      <c r="O33" s="34">
        <v>420</v>
      </c>
      <c r="P33" s="47">
        <v>252</v>
      </c>
      <c r="Q33" s="23"/>
    </row>
    <row r="34" spans="1:17" s="2" customFormat="1" hidden="1" x14ac:dyDescent="0.25">
      <c r="A34" s="26">
        <v>44228</v>
      </c>
      <c r="B34" s="26">
        <v>44602</v>
      </c>
      <c r="C34" s="27">
        <v>44602</v>
      </c>
      <c r="D34" s="36"/>
      <c r="E34" s="21">
        <v>8.15</v>
      </c>
      <c r="F34" s="22">
        <v>1410</v>
      </c>
      <c r="G34" s="35">
        <v>915</v>
      </c>
      <c r="H34" s="34">
        <v>21</v>
      </c>
      <c r="I34" s="34" t="s">
        <v>36</v>
      </c>
      <c r="J34" s="34" t="s">
        <v>35</v>
      </c>
      <c r="K34" s="34" t="s">
        <v>37</v>
      </c>
      <c r="L34" s="35">
        <v>0.8</v>
      </c>
      <c r="M34" s="34">
        <v>1.7</v>
      </c>
      <c r="N34" s="34">
        <v>0.31</v>
      </c>
      <c r="O34" s="34">
        <v>1540</v>
      </c>
      <c r="P34" s="47">
        <v>1540</v>
      </c>
      <c r="Q34" s="23"/>
    </row>
    <row r="35" spans="1:17" s="2" customFormat="1" hidden="1" x14ac:dyDescent="0.25">
      <c r="A35" s="26">
        <v>44621</v>
      </c>
      <c r="B35" s="26">
        <v>44630</v>
      </c>
      <c r="C35" s="27">
        <v>44640</v>
      </c>
      <c r="D35" s="36"/>
      <c r="E35" s="21">
        <v>8.2100000000000009</v>
      </c>
      <c r="F35" s="22">
        <v>1710</v>
      </c>
      <c r="G35" s="35">
        <v>1100</v>
      </c>
      <c r="H35" s="34">
        <v>10</v>
      </c>
      <c r="I35" s="34" t="s">
        <v>36</v>
      </c>
      <c r="J35" s="34" t="s">
        <v>35</v>
      </c>
      <c r="K35" s="34" t="s">
        <v>37</v>
      </c>
      <c r="L35" s="35">
        <v>1.21</v>
      </c>
      <c r="M35" s="34">
        <v>1.81</v>
      </c>
      <c r="N35" s="34">
        <v>0.15</v>
      </c>
      <c r="O35" s="34">
        <v>680</v>
      </c>
      <c r="P35" s="47">
        <v>680</v>
      </c>
      <c r="Q35" s="23"/>
    </row>
    <row r="36" spans="1:17" s="2" customFormat="1" hidden="1" x14ac:dyDescent="0.25">
      <c r="A36" s="26">
        <v>44663</v>
      </c>
      <c r="B36" s="26">
        <v>44663</v>
      </c>
      <c r="C36" s="27">
        <v>44671</v>
      </c>
      <c r="D36" s="36"/>
      <c r="E36" s="21">
        <v>8.1199999999999992</v>
      </c>
      <c r="F36" s="22">
        <v>1820</v>
      </c>
      <c r="G36" s="35">
        <v>1130</v>
      </c>
      <c r="H36" s="34">
        <v>8</v>
      </c>
      <c r="I36" s="34" t="s">
        <v>36</v>
      </c>
      <c r="J36" s="34" t="s">
        <v>35</v>
      </c>
      <c r="K36" s="34" t="s">
        <v>37</v>
      </c>
      <c r="L36" s="35">
        <v>1.56</v>
      </c>
      <c r="M36" s="34">
        <v>1.75</v>
      </c>
      <c r="N36" s="34">
        <v>0.12</v>
      </c>
      <c r="O36" s="34">
        <v>342</v>
      </c>
      <c r="P36" s="47">
        <v>342</v>
      </c>
      <c r="Q36" s="23"/>
    </row>
    <row r="37" spans="1:17" s="2" customFormat="1" hidden="1" x14ac:dyDescent="0.25">
      <c r="A37" s="26">
        <v>44686</v>
      </c>
      <c r="B37" s="26">
        <v>44697</v>
      </c>
      <c r="C37" s="27">
        <v>44701</v>
      </c>
      <c r="D37" s="36"/>
      <c r="E37" s="21">
        <v>8.24</v>
      </c>
      <c r="F37" s="22">
        <v>1800</v>
      </c>
      <c r="G37" s="35">
        <v>961</v>
      </c>
      <c r="H37" s="34">
        <v>9</v>
      </c>
      <c r="I37" s="34" t="s">
        <v>36</v>
      </c>
      <c r="J37" s="34" t="s">
        <v>35</v>
      </c>
      <c r="K37" s="34" t="s">
        <v>37</v>
      </c>
      <c r="L37" s="35">
        <v>1.22</v>
      </c>
      <c r="M37" s="34">
        <v>1.74</v>
      </c>
      <c r="N37" s="34">
        <v>0.13</v>
      </c>
      <c r="O37" s="34">
        <v>440</v>
      </c>
      <c r="P37" s="47">
        <v>440</v>
      </c>
      <c r="Q37" s="23"/>
    </row>
    <row r="38" spans="1:17" s="2" customFormat="1" hidden="1" x14ac:dyDescent="0.25">
      <c r="A38" s="26">
        <v>44714</v>
      </c>
      <c r="B38" s="26">
        <v>44732</v>
      </c>
      <c r="C38" s="27">
        <v>44737</v>
      </c>
      <c r="D38" s="36"/>
      <c r="E38" s="21">
        <v>8.1199999999999992</v>
      </c>
      <c r="F38" s="22">
        <v>1590</v>
      </c>
      <c r="G38" s="35">
        <v>1080</v>
      </c>
      <c r="H38" s="34">
        <v>5</v>
      </c>
      <c r="I38" s="34" t="s">
        <v>36</v>
      </c>
      <c r="J38" s="34" t="s">
        <v>35</v>
      </c>
      <c r="K38" s="34">
        <v>0.1</v>
      </c>
      <c r="L38" s="35">
        <v>0.86</v>
      </c>
      <c r="M38" s="34">
        <v>1.36</v>
      </c>
      <c r="N38" s="34">
        <v>0.12</v>
      </c>
      <c r="O38" s="34">
        <v>410</v>
      </c>
      <c r="P38" s="47">
        <v>410</v>
      </c>
      <c r="Q38" s="23"/>
    </row>
    <row r="39" spans="1:17" s="2" customFormat="1" hidden="1" x14ac:dyDescent="0.25">
      <c r="A39" s="26">
        <v>44747</v>
      </c>
      <c r="B39" s="26">
        <v>44756</v>
      </c>
      <c r="C39" s="27">
        <v>44762</v>
      </c>
      <c r="D39" s="36"/>
      <c r="E39" s="21">
        <v>8.1999999999999993</v>
      </c>
      <c r="F39" s="22">
        <v>1630</v>
      </c>
      <c r="G39" s="35">
        <v>898</v>
      </c>
      <c r="H39" s="34">
        <v>9</v>
      </c>
      <c r="I39" s="34" t="s">
        <v>36</v>
      </c>
      <c r="J39" s="34" t="s">
        <v>35</v>
      </c>
      <c r="K39" s="34" t="s">
        <v>37</v>
      </c>
      <c r="L39" s="35">
        <v>1.18</v>
      </c>
      <c r="M39" s="34">
        <v>2.06</v>
      </c>
      <c r="N39" s="34">
        <v>0.14000000000000001</v>
      </c>
      <c r="O39" s="34">
        <v>130</v>
      </c>
      <c r="P39" s="47">
        <v>130</v>
      </c>
      <c r="Q39" s="23"/>
    </row>
    <row r="40" spans="1:17" s="2" customFormat="1" x14ac:dyDescent="0.25">
      <c r="A40" s="26">
        <v>45839</v>
      </c>
      <c r="B40" s="26">
        <v>45847</v>
      </c>
      <c r="C40" s="27">
        <v>45848</v>
      </c>
      <c r="D40" s="36"/>
      <c r="E40" s="21">
        <v>8.32</v>
      </c>
      <c r="F40" s="22">
        <v>1730</v>
      </c>
      <c r="G40" s="35">
        <v>988</v>
      </c>
      <c r="H40" s="34">
        <v>4</v>
      </c>
      <c r="I40" s="34" t="s">
        <v>36</v>
      </c>
      <c r="J40" s="34" t="s">
        <v>35</v>
      </c>
      <c r="K40" s="34" t="s">
        <v>37</v>
      </c>
      <c r="L40" s="35">
        <v>1.77</v>
      </c>
      <c r="M40" s="34">
        <v>2.4500000000000002</v>
      </c>
      <c r="N40" s="34">
        <v>0.06</v>
      </c>
      <c r="O40" s="34">
        <v>104</v>
      </c>
      <c r="P40" s="47">
        <v>104</v>
      </c>
      <c r="Q40" s="23"/>
    </row>
    <row r="41" spans="1:17" s="2" customFormat="1" x14ac:dyDescent="0.25">
      <c r="A41" s="26">
        <v>45873</v>
      </c>
      <c r="B41" s="37">
        <v>45880</v>
      </c>
      <c r="C41" s="37">
        <v>45881</v>
      </c>
      <c r="D41" s="36"/>
      <c r="E41" s="21">
        <v>8.5500000000000007</v>
      </c>
      <c r="F41" s="22">
        <v>1770</v>
      </c>
      <c r="G41" s="35">
        <v>1030</v>
      </c>
      <c r="H41" s="34">
        <v>8</v>
      </c>
      <c r="I41" s="34" t="s">
        <v>36</v>
      </c>
      <c r="J41" s="34" t="s">
        <v>35</v>
      </c>
      <c r="K41" s="34" t="s">
        <v>37</v>
      </c>
      <c r="L41" s="35">
        <v>1.48</v>
      </c>
      <c r="M41" s="34">
        <v>2.06</v>
      </c>
      <c r="N41" s="34">
        <v>0.08</v>
      </c>
      <c r="O41" s="34">
        <v>280</v>
      </c>
      <c r="P41" s="47">
        <v>280</v>
      </c>
      <c r="Q41" s="23"/>
    </row>
    <row r="42" spans="1:17" s="2" customFormat="1" x14ac:dyDescent="0.25">
      <c r="A42" s="26"/>
      <c r="B42" s="37"/>
      <c r="C42" s="37"/>
      <c r="D42" s="36"/>
      <c r="E42" s="21"/>
      <c r="F42" s="22"/>
      <c r="G42" s="35"/>
      <c r="H42" s="34"/>
      <c r="I42" s="34"/>
      <c r="J42" s="34"/>
      <c r="K42" s="34"/>
      <c r="L42" s="35"/>
      <c r="M42" s="34"/>
      <c r="N42" s="34"/>
      <c r="O42" s="34"/>
      <c r="P42" s="47"/>
      <c r="Q42" s="23"/>
    </row>
    <row r="43" spans="1:17" s="2" customFormat="1" x14ac:dyDescent="0.25">
      <c r="A43" s="26"/>
      <c r="B43" s="37"/>
      <c r="C43" s="37"/>
      <c r="D43" s="36"/>
      <c r="E43" s="21"/>
      <c r="F43" s="22"/>
      <c r="G43" s="35"/>
      <c r="H43" s="34"/>
      <c r="I43" s="34"/>
      <c r="J43" s="34"/>
      <c r="K43" s="34"/>
      <c r="L43" s="35"/>
      <c r="M43" s="34"/>
      <c r="N43" s="34"/>
      <c r="O43" s="34"/>
      <c r="P43" s="47"/>
      <c r="Q43" s="23"/>
    </row>
    <row r="44" spans="1:17" s="2" customFormat="1" x14ac:dyDescent="0.25">
      <c r="A44" s="26"/>
      <c r="B44" s="26"/>
      <c r="C44" s="27"/>
      <c r="D44" s="36"/>
      <c r="E44" s="21"/>
      <c r="F44" s="22"/>
      <c r="G44" s="35"/>
      <c r="H44" s="34"/>
      <c r="I44" s="34"/>
      <c r="J44" s="34"/>
      <c r="K44" s="34"/>
      <c r="L44" s="35"/>
      <c r="M44" s="34"/>
      <c r="N44" s="34"/>
      <c r="O44" s="34"/>
      <c r="P44" s="47"/>
      <c r="Q44" s="23"/>
    </row>
    <row r="45" spans="1:17" s="2" customFormat="1" x14ac:dyDescent="0.25">
      <c r="A45" s="26"/>
      <c r="B45" s="26"/>
      <c r="C45" s="27"/>
      <c r="D45" s="36"/>
      <c r="E45" s="21"/>
      <c r="F45" s="22"/>
      <c r="G45" s="35"/>
      <c r="H45" s="34"/>
      <c r="I45" s="34"/>
      <c r="J45" s="34"/>
      <c r="K45" s="34"/>
      <c r="L45" s="35"/>
      <c r="M45" s="34"/>
      <c r="N45" s="34"/>
      <c r="O45" s="34"/>
      <c r="P45" s="47"/>
      <c r="Q45" s="23"/>
    </row>
    <row r="46" spans="1:17" s="2" customFormat="1" x14ac:dyDescent="0.25">
      <c r="A46" s="26"/>
      <c r="B46" s="26"/>
      <c r="C46" s="27"/>
      <c r="D46" s="36"/>
      <c r="E46" s="21"/>
      <c r="F46" s="22"/>
      <c r="G46" s="35"/>
      <c r="H46" s="34"/>
      <c r="I46" s="34"/>
      <c r="J46" s="34"/>
      <c r="K46" s="34"/>
      <c r="L46" s="35"/>
      <c r="M46" s="34"/>
      <c r="N46" s="34"/>
      <c r="O46" s="34"/>
      <c r="P46" s="47"/>
      <c r="Q46" s="23"/>
    </row>
    <row r="47" spans="1:17" s="2" customFormat="1" x14ac:dyDescent="0.25">
      <c r="A47" s="26"/>
      <c r="B47" s="26"/>
      <c r="C47" s="27"/>
      <c r="D47" s="36"/>
      <c r="E47" s="21"/>
      <c r="F47" s="22"/>
      <c r="G47" s="35"/>
      <c r="H47" s="34"/>
      <c r="I47" s="34"/>
      <c r="J47" s="34"/>
      <c r="K47" s="34"/>
      <c r="L47" s="35"/>
      <c r="M47" s="34"/>
      <c r="N47" s="34"/>
      <c r="O47" s="34"/>
      <c r="P47" s="47"/>
      <c r="Q47" s="23"/>
    </row>
    <row r="48" spans="1:17" s="2" customFormat="1" x14ac:dyDescent="0.25">
      <c r="A48" s="26"/>
      <c r="B48" s="26"/>
      <c r="C48" s="27"/>
      <c r="D48" s="36"/>
      <c r="E48" s="21"/>
      <c r="F48" s="22"/>
      <c r="G48" s="35"/>
      <c r="H48" s="34"/>
      <c r="I48" s="34"/>
      <c r="J48" s="34"/>
      <c r="K48" s="34"/>
      <c r="L48" s="35"/>
      <c r="M48" s="34"/>
      <c r="N48" s="34"/>
      <c r="O48" s="34"/>
      <c r="P48" s="47"/>
      <c r="Q48" s="23"/>
    </row>
    <row r="49" spans="1:17" s="2" customFormat="1" x14ac:dyDescent="0.25">
      <c r="A49" s="26"/>
      <c r="B49" s="26"/>
      <c r="C49" s="27"/>
      <c r="D49" s="36"/>
      <c r="E49" s="21"/>
      <c r="F49" s="22"/>
      <c r="G49" s="35"/>
      <c r="H49" s="34"/>
      <c r="I49" s="34"/>
      <c r="J49" s="34"/>
      <c r="K49" s="34"/>
      <c r="L49" s="35"/>
      <c r="M49" s="34"/>
      <c r="N49" s="34"/>
      <c r="O49" s="34"/>
      <c r="P49" s="47"/>
      <c r="Q49" s="23"/>
    </row>
    <row r="50" spans="1:17" s="2" customFormat="1" x14ac:dyDescent="0.25">
      <c r="A50" s="26"/>
      <c r="B50" s="26"/>
      <c r="C50" s="27"/>
      <c r="D50" s="36"/>
      <c r="E50" s="21"/>
      <c r="F50" s="22"/>
      <c r="G50" s="35"/>
      <c r="H50" s="34"/>
      <c r="I50" s="34"/>
      <c r="J50" s="34"/>
      <c r="K50" s="34"/>
      <c r="L50" s="35"/>
      <c r="M50" s="34"/>
      <c r="N50" s="34"/>
      <c r="O50" s="34"/>
      <c r="P50" s="47"/>
      <c r="Q50" s="23"/>
    </row>
    <row r="51" spans="1:17" s="2" customFormat="1" x14ac:dyDescent="0.25">
      <c r="A51" s="26"/>
      <c r="B51" s="26"/>
      <c r="C51" s="27"/>
      <c r="D51" s="36"/>
      <c r="E51" s="21"/>
      <c r="F51" s="22"/>
      <c r="G51" s="35"/>
      <c r="H51" s="34"/>
      <c r="I51" s="34"/>
      <c r="J51" s="34"/>
      <c r="K51" s="34"/>
      <c r="L51" s="35"/>
      <c r="M51" s="34"/>
      <c r="N51" s="34"/>
      <c r="O51" s="34"/>
      <c r="P51" s="47"/>
      <c r="Q51" s="23"/>
    </row>
    <row r="52" spans="1:17" s="2" customFormat="1" x14ac:dyDescent="0.25">
      <c r="A52" s="48"/>
      <c r="B52" s="48"/>
      <c r="C52" s="49"/>
      <c r="D52" s="50"/>
      <c r="E52" s="34"/>
      <c r="F52" s="35"/>
      <c r="G52" s="35"/>
      <c r="H52" s="34"/>
      <c r="I52" s="34"/>
      <c r="J52" s="34"/>
      <c r="K52" s="34"/>
      <c r="L52" s="35"/>
      <c r="M52" s="34"/>
      <c r="N52" s="34"/>
      <c r="O52" s="34"/>
      <c r="P52" s="47"/>
      <c r="Q52" s="23"/>
    </row>
    <row r="53" spans="1:17" s="2" customFormat="1" x14ac:dyDescent="0.25">
      <c r="A53" s="43"/>
      <c r="B53" s="44"/>
      <c r="C53" s="44"/>
      <c r="D53" s="45" t="s">
        <v>32</v>
      </c>
      <c r="E53" s="46">
        <f t="shared" ref="E53:P53" si="0">MIN(E40:E52)</f>
        <v>8.32</v>
      </c>
      <c r="F53" s="46">
        <f t="shared" si="0"/>
        <v>1730</v>
      </c>
      <c r="G53" s="46">
        <f t="shared" si="0"/>
        <v>988</v>
      </c>
      <c r="H53" s="46">
        <f t="shared" si="0"/>
        <v>4</v>
      </c>
      <c r="I53" s="46">
        <f t="shared" si="0"/>
        <v>0</v>
      </c>
      <c r="J53" s="46">
        <f t="shared" si="0"/>
        <v>0</v>
      </c>
      <c r="K53" s="46">
        <f t="shared" si="0"/>
        <v>0</v>
      </c>
      <c r="L53" s="46">
        <f t="shared" si="0"/>
        <v>1.48</v>
      </c>
      <c r="M53" s="46">
        <f t="shared" si="0"/>
        <v>2.06</v>
      </c>
      <c r="N53" s="46">
        <f t="shared" si="0"/>
        <v>0.06</v>
      </c>
      <c r="O53" s="46">
        <f t="shared" si="0"/>
        <v>104</v>
      </c>
      <c r="P53" s="46">
        <f t="shared" si="0"/>
        <v>104</v>
      </c>
    </row>
    <row r="54" spans="1:17" s="2" customFormat="1" x14ac:dyDescent="0.25">
      <c r="A54" s="28"/>
      <c r="B54" s="28"/>
      <c r="C54" s="28"/>
      <c r="D54" s="29" t="s">
        <v>33</v>
      </c>
      <c r="E54" s="32">
        <f t="shared" ref="E54:P54" si="1">MAX(E40:E52)</f>
        <v>8.5500000000000007</v>
      </c>
      <c r="F54" s="32">
        <f t="shared" si="1"/>
        <v>1770</v>
      </c>
      <c r="G54" s="32">
        <f t="shared" si="1"/>
        <v>1030</v>
      </c>
      <c r="H54" s="32">
        <f t="shared" si="1"/>
        <v>8</v>
      </c>
      <c r="I54" s="32">
        <f t="shared" si="1"/>
        <v>0</v>
      </c>
      <c r="J54" s="32">
        <f t="shared" si="1"/>
        <v>0</v>
      </c>
      <c r="K54" s="32">
        <f t="shared" si="1"/>
        <v>0</v>
      </c>
      <c r="L54" s="32">
        <f t="shared" si="1"/>
        <v>1.77</v>
      </c>
      <c r="M54" s="32">
        <f t="shared" si="1"/>
        <v>2.4500000000000002</v>
      </c>
      <c r="N54" s="32">
        <f t="shared" si="1"/>
        <v>0.08</v>
      </c>
      <c r="O54" s="32">
        <f t="shared" si="1"/>
        <v>280</v>
      </c>
      <c r="P54" s="32">
        <f t="shared" si="1"/>
        <v>280</v>
      </c>
    </row>
    <row r="55" spans="1:17" s="2" customFormat="1" ht="13" thickBot="1" x14ac:dyDescent="0.3">
      <c r="A55" s="28"/>
      <c r="B55" s="28"/>
      <c r="C55" s="28"/>
      <c r="D55" s="30" t="s">
        <v>34</v>
      </c>
      <c r="E55" s="31">
        <f t="shared" ref="E55:P55" si="2">AVERAGE(E40:E52)</f>
        <v>8.4350000000000005</v>
      </c>
      <c r="F55" s="31">
        <f t="shared" si="2"/>
        <v>1750</v>
      </c>
      <c r="G55" s="31">
        <f t="shared" si="2"/>
        <v>1009</v>
      </c>
      <c r="H55" s="31">
        <f t="shared" si="2"/>
        <v>6</v>
      </c>
      <c r="I55" s="31" t="e">
        <f t="shared" si="2"/>
        <v>#DIV/0!</v>
      </c>
      <c r="J55" s="31" t="e">
        <f t="shared" si="2"/>
        <v>#DIV/0!</v>
      </c>
      <c r="K55" s="31" t="e">
        <f t="shared" si="2"/>
        <v>#DIV/0!</v>
      </c>
      <c r="L55" s="31">
        <f t="shared" si="2"/>
        <v>1.625</v>
      </c>
      <c r="M55" s="31">
        <f t="shared" si="2"/>
        <v>2.2549999999999999</v>
      </c>
      <c r="N55" s="31">
        <f t="shared" si="2"/>
        <v>7.0000000000000007E-2</v>
      </c>
      <c r="O55" s="31">
        <f t="shared" si="2"/>
        <v>192</v>
      </c>
      <c r="P55" s="31">
        <f t="shared" si="2"/>
        <v>192</v>
      </c>
    </row>
  </sheetData>
  <mergeCells count="18">
    <mergeCell ref="A11:A12"/>
    <mergeCell ref="B11:B12"/>
    <mergeCell ref="C11:C12"/>
    <mergeCell ref="H9:H10"/>
    <mergeCell ref="Q11:Q12"/>
    <mergeCell ref="K9:K10"/>
    <mergeCell ref="L9:L10"/>
    <mergeCell ref="M9:M10"/>
    <mergeCell ref="N9:N10"/>
    <mergeCell ref="I9:I10"/>
    <mergeCell ref="J9:J10"/>
    <mergeCell ref="O9:O10"/>
    <mergeCell ref="P9:P10"/>
    <mergeCell ref="A5:B5"/>
    <mergeCell ref="D9:D10"/>
    <mergeCell ref="E9:E10"/>
    <mergeCell ref="F9:F10"/>
    <mergeCell ref="G9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Pt.3 - U S Of STP 21-22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Myrka Robichaud</dc:creator>
  <cp:lastModifiedBy>Kate Lowe</cp:lastModifiedBy>
  <dcterms:created xsi:type="dcterms:W3CDTF">2018-09-18T02:00:26Z</dcterms:created>
  <dcterms:modified xsi:type="dcterms:W3CDTF">2025-08-11T05:56:26Z</dcterms:modified>
</cp:coreProperties>
</file>