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Harden Licence\2025-2026\Website Publishing\"/>
    </mc:Choice>
  </mc:AlternateContent>
  <xr:revisionPtr revIDLastSave="0" documentId="13_ncr:1_{F76A619B-6419-4165-8E5E-7F2FE8E57C4F}" xr6:coauthVersionLast="47" xr6:coauthVersionMax="47" xr10:uidLastSave="{00000000-0000-0000-0000-000000000000}"/>
  <bookViews>
    <workbookView xWindow="28680" yWindow="-120" windowWidth="51840" windowHeight="21120" xr2:uid="{0D259A47-3CFF-456B-8297-37A236D85B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<sst xmlns="http://schemas.openxmlformats.org/spreadsheetml/2006/main" count="64" uniqueCount="40">
  <si>
    <t>Licence point 1 - Discharge to Utilisation area located at Sporting Ovals (McLean Oval, Station Street Oval, Harden Country Club Golf Course)</t>
  </si>
  <si>
    <t>EPA licence number: 2866</t>
  </si>
  <si>
    <t xml:space="preserve">Sampling frequency: "Chlorophyll a" is required to be monitored monthly </t>
  </si>
  <si>
    <t>Harden Sewerage Scheme</t>
  </si>
  <si>
    <t xml:space="preserve"> </t>
  </si>
  <si>
    <t>Sampling method: Grab sample</t>
  </si>
  <si>
    <t>ALS Sample Point: HARD40</t>
  </si>
  <si>
    <t>Requirement to monitor concentration of Chlorophyll a discharged as per Licence Condition M2.1</t>
  </si>
  <si>
    <t>Pollutant</t>
  </si>
  <si>
    <t>pH</t>
  </si>
  <si>
    <t>Electrical Conductivity @ 25°C</t>
  </si>
  <si>
    <t>Total Dissolved Solids (TDS)</t>
  </si>
  <si>
    <t>Total Suspended Solids (TSS)</t>
  </si>
  <si>
    <t>Oil and Grease</t>
  </si>
  <si>
    <t>Biochemical Oxygen Demand (BOD)</t>
  </si>
  <si>
    <t>Ammonia as N</t>
  </si>
  <si>
    <t>Nitrite + Nitrate as N</t>
  </si>
  <si>
    <t>Total Nitrogen as N</t>
  </si>
  <si>
    <t>Total Phosphorus as P</t>
  </si>
  <si>
    <t>Thermotolerant Faecal Coliforms (Confirmed)</t>
  </si>
  <si>
    <t>Thermotolerant Faecal Coliforms (Presumptive)</t>
  </si>
  <si>
    <t>Chlorophyll a</t>
  </si>
  <si>
    <t>Units of measure</t>
  </si>
  <si>
    <t>pH Unit</t>
  </si>
  <si>
    <t>µS/cm</t>
  </si>
  <si>
    <t>mg/L</t>
  </si>
  <si>
    <t>CFU/100mL</t>
  </si>
  <si>
    <t>µg/L</t>
  </si>
  <si>
    <t>Licence Limit</t>
  </si>
  <si>
    <t>n/a</t>
  </si>
  <si>
    <t xml:space="preserve">Sample date </t>
  </si>
  <si>
    <t>Date results obtained</t>
  </si>
  <si>
    <t>Date results published</t>
  </si>
  <si>
    <t>Comments</t>
  </si>
  <si>
    <t>Min</t>
  </si>
  <si>
    <t>Max</t>
  </si>
  <si>
    <t>Mean</t>
  </si>
  <si>
    <t>Reporting year: 2025-2026</t>
  </si>
  <si>
    <t>&lt;1</t>
  </si>
  <si>
    <t>&lt;2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</si>
</sst>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5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1" fillId="4" borderId="9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15" fontId="0" fillId="0" borderId="0" xfId="0" applyNumberFormat="1"/>
    <xf numFmtId="164" fontId="3" fillId="0" borderId="1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180339</xdr:colOff>
      <xdr:row>5</xdr:row>
      <xdr:rowOff>134005</xdr:rowOff>
    </xdr:from>
    <xdr:to>
      <xdr:col>2</xdr:col>
      <xdr:colOff>520700</xdr:colOff>
      <xdr:row>9</xdr:row>
      <xdr:rowOff>97529</xdr:rowOff>
    </xdr:to>
    <xdr:pic>
      <xdr:nvPicPr>
        <xdr:cNvPr id="2" name="Picture 2" descr="Hilltops logo_RGB.jpeg">
          <a:extLst>
            <a:ext uri="{FF2B5EF4-FFF2-40B4-BE49-F238E27FC236}">
              <a16:creationId xmlns:a16="http://schemas.microsoft.com/office/drawing/2014/main" id="{59AF0436-8571-4778-B1E4-09D33E11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864" y="1038880"/>
          <a:ext cx="1362711" cy="1258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F0DE-BD96-4F1A-B2DD-C176DF3A0F87}">
  <dimension ref="A1:R48"/>
  <sheetViews>
    <sheetView tabSelected="1" workbookViewId="0">
      <selection activeCell="U29" sqref="U29"/>
    </sheetView>
  </sheetViews>
  <sheetFormatPr defaultRowHeight="14.5" x14ac:dyDescent="0.35"/>
  <cols>
    <col min="1" max="1" width="16.453125" customWidth="1"/>
    <col min="2" max="2" width="14.54296875" customWidth="1"/>
    <col min="3" max="3" width="14" customWidth="1"/>
    <col min="4" max="4" width="11.7265625" bestFit="1" customWidth="1"/>
    <col min="6" max="6" width="11.26953125" customWidth="1"/>
    <col min="8" max="8" width="10.26953125" customWidth="1"/>
    <col min="10" max="10" width="11.26953125" customWidth="1"/>
    <col min="14" max="14" width="10.7265625" customWidth="1"/>
    <col min="15" max="15" width="13.7265625" customWidth="1"/>
    <col min="16" max="16" width="13.453125" customWidth="1"/>
    <col min="17" max="17" width="12" customWidth="1"/>
    <col min="18" max="18" width="41.1796875" customWidth="1"/>
  </cols>
  <sheetData>
    <row r="1" spans="1:18" x14ac:dyDescent="0.35">
      <c r="A1" s="1" t="s">
        <v>0</v>
      </c>
      <c r="B1" s="1"/>
      <c r="C1" s="1"/>
      <c r="D1" s="1"/>
    </row>
    <row r="2" spans="1:18" x14ac:dyDescent="0.35">
      <c r="A2" s="2" t="s">
        <v>1</v>
      </c>
      <c r="B2" s="3"/>
      <c r="C2" s="3"/>
      <c r="D2" s="3"/>
      <c r="E2" s="4" t="s">
        <v>2</v>
      </c>
      <c r="F2" s="2"/>
      <c r="G2" s="2"/>
      <c r="H2" s="2"/>
      <c r="K2" s="2"/>
      <c r="L2" s="2"/>
      <c r="M2" s="2"/>
      <c r="N2" s="2"/>
    </row>
    <row r="3" spans="1:18" x14ac:dyDescent="0.35">
      <c r="A3" s="2" t="s">
        <v>3</v>
      </c>
      <c r="B3" s="4"/>
      <c r="C3" s="3" t="s">
        <v>4</v>
      </c>
      <c r="D3" s="3"/>
      <c r="E3" s="4" t="s">
        <v>5</v>
      </c>
      <c r="F3" s="2"/>
      <c r="G3" s="2"/>
      <c r="H3" s="2"/>
      <c r="K3" s="2"/>
      <c r="L3" s="2"/>
      <c r="M3" s="2"/>
      <c r="N3" s="2"/>
    </row>
    <row r="4" spans="1:18" x14ac:dyDescent="0.35">
      <c r="A4" s="2" t="s">
        <v>6</v>
      </c>
      <c r="B4" s="4"/>
      <c r="C4" s="3"/>
      <c r="D4" s="3"/>
      <c r="E4" s="4" t="s">
        <v>7</v>
      </c>
      <c r="F4" s="2"/>
      <c r="G4" s="2"/>
      <c r="H4" s="2"/>
      <c r="K4" s="2"/>
      <c r="L4" s="2"/>
      <c r="M4" s="2"/>
      <c r="N4" s="2"/>
    </row>
    <row r="5" spans="1:18" x14ac:dyDescent="0.35">
      <c r="A5" s="44" t="s">
        <v>37</v>
      </c>
      <c r="B5" s="45"/>
    </row>
    <row r="6" spans="1:18" x14ac:dyDescent="0.35">
      <c r="A6" s="5"/>
      <c r="B6" s="5"/>
    </row>
    <row r="7" spans="1:18" s="2" customFormat="1" ht="50" x14ac:dyDescent="0.25">
      <c r="D7" s="6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  <c r="O7" s="7" t="s">
        <v>19</v>
      </c>
      <c r="P7" s="7" t="s">
        <v>20</v>
      </c>
      <c r="Q7" s="8" t="s">
        <v>21</v>
      </c>
    </row>
    <row r="8" spans="1:18" s="2" customFormat="1" ht="25" x14ac:dyDescent="0.25">
      <c r="D8" s="9" t="s">
        <v>22</v>
      </c>
      <c r="E8" s="10" t="s">
        <v>23</v>
      </c>
      <c r="F8" s="10" t="s">
        <v>24</v>
      </c>
      <c r="G8" s="10" t="s">
        <v>25</v>
      </c>
      <c r="H8" s="10" t="s">
        <v>25</v>
      </c>
      <c r="I8" s="10" t="s">
        <v>25</v>
      </c>
      <c r="J8" s="10" t="s">
        <v>25</v>
      </c>
      <c r="K8" s="10" t="s">
        <v>25</v>
      </c>
      <c r="L8" s="10" t="s">
        <v>25</v>
      </c>
      <c r="M8" s="10" t="s">
        <v>25</v>
      </c>
      <c r="N8" s="10" t="s">
        <v>25</v>
      </c>
      <c r="O8" s="10" t="s">
        <v>26</v>
      </c>
      <c r="P8" s="10" t="s">
        <v>26</v>
      </c>
      <c r="Q8" s="11" t="s">
        <v>27</v>
      </c>
    </row>
    <row r="9" spans="1:18" s="2" customFormat="1" ht="12.5" x14ac:dyDescent="0.25">
      <c r="D9" s="46" t="s">
        <v>28</v>
      </c>
      <c r="E9" s="47" t="s">
        <v>29</v>
      </c>
      <c r="F9" s="47" t="s">
        <v>29</v>
      </c>
      <c r="G9" s="47" t="s">
        <v>29</v>
      </c>
      <c r="H9" s="47" t="s">
        <v>29</v>
      </c>
      <c r="I9" s="47" t="s">
        <v>29</v>
      </c>
      <c r="J9" s="47" t="s">
        <v>29</v>
      </c>
      <c r="K9" s="47" t="s">
        <v>29</v>
      </c>
      <c r="L9" s="47" t="s">
        <v>29</v>
      </c>
      <c r="M9" s="47" t="s">
        <v>29</v>
      </c>
      <c r="N9" s="47" t="s">
        <v>29</v>
      </c>
      <c r="O9" s="47" t="s">
        <v>29</v>
      </c>
      <c r="P9" s="47" t="s">
        <v>29</v>
      </c>
      <c r="Q9" s="49" t="s">
        <v>29</v>
      </c>
    </row>
    <row r="10" spans="1:18" s="2" customFormat="1" ht="12.5" x14ac:dyDescent="0.25">
      <c r="D10" s="46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/>
    </row>
    <row r="11" spans="1:18" s="2" customFormat="1" ht="13" x14ac:dyDescent="0.25">
      <c r="A11" s="51" t="s">
        <v>30</v>
      </c>
      <c r="B11" s="51" t="s">
        <v>31</v>
      </c>
      <c r="C11" s="52" t="s">
        <v>32</v>
      </c>
      <c r="D11" s="13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6"/>
      <c r="P11" s="17"/>
      <c r="Q11" s="18"/>
      <c r="R11" s="47" t="s">
        <v>33</v>
      </c>
    </row>
    <row r="12" spans="1:18" s="2" customFormat="1" ht="13" x14ac:dyDescent="0.25">
      <c r="A12" s="51"/>
      <c r="B12" s="51"/>
      <c r="C12" s="52"/>
      <c r="D12" s="19"/>
      <c r="E12" s="19"/>
      <c r="F12" s="20"/>
      <c r="G12" s="20"/>
      <c r="H12" s="20"/>
      <c r="I12" s="21"/>
      <c r="J12" s="21"/>
      <c r="K12" s="20"/>
      <c r="L12" s="20"/>
      <c r="M12" s="20"/>
      <c r="N12" s="20"/>
      <c r="O12" s="21"/>
      <c r="P12" s="22"/>
      <c r="Q12" s="23"/>
      <c r="R12" s="47"/>
    </row>
    <row r="13" spans="1:18" s="2" customFormat="1" ht="12.5" x14ac:dyDescent="0.25">
      <c r="A13" s="41">
        <v>45839</v>
      </c>
      <c r="B13" s="41">
        <v>45847</v>
      </c>
      <c r="C13" s="43">
        <v>45848</v>
      </c>
      <c r="D13" s="26"/>
      <c r="E13" s="27">
        <v>7.85</v>
      </c>
      <c r="F13" s="28">
        <v>941</v>
      </c>
      <c r="G13" s="28">
        <v>536</v>
      </c>
      <c r="H13" s="28">
        <v>4</v>
      </c>
      <c r="I13" s="28" t="s">
        <v>38</v>
      </c>
      <c r="J13" s="28" t="s">
        <v>39</v>
      </c>
      <c r="K13" s="28">
        <v>4.4000000000000004</v>
      </c>
      <c r="L13" s="28">
        <v>11.4</v>
      </c>
      <c r="M13" s="28">
        <v>19.3</v>
      </c>
      <c r="N13" s="28">
        <v>4.0599999999999996</v>
      </c>
      <c r="O13" s="28">
        <v>64</v>
      </c>
      <c r="P13" s="28">
        <v>64</v>
      </c>
      <c r="Q13" s="28">
        <v>4.79</v>
      </c>
      <c r="R13" s="26"/>
    </row>
    <row r="14" spans="1:18" s="2" customFormat="1" ht="13" x14ac:dyDescent="0.25">
      <c r="A14" s="41">
        <v>45873</v>
      </c>
      <c r="B14" s="41">
        <v>45880</v>
      </c>
      <c r="C14" s="43">
        <v>45881</v>
      </c>
      <c r="D14" s="29"/>
      <c r="E14" s="10">
        <v>9.0299999999999994</v>
      </c>
      <c r="F14" s="28">
        <v>851</v>
      </c>
      <c r="G14" s="28">
        <v>518</v>
      </c>
      <c r="H14" s="28">
        <v>8</v>
      </c>
      <c r="I14" s="28" t="s">
        <v>38</v>
      </c>
      <c r="J14" s="28">
        <v>3</v>
      </c>
      <c r="K14" s="28">
        <v>2.4</v>
      </c>
      <c r="L14" s="28">
        <v>13.7</v>
      </c>
      <c r="M14" s="28">
        <v>18.399999999999999</v>
      </c>
      <c r="N14" s="28">
        <v>4.57</v>
      </c>
      <c r="O14" s="28">
        <v>13</v>
      </c>
      <c r="P14" s="28">
        <v>13</v>
      </c>
      <c r="Q14" s="30">
        <v>71.7</v>
      </c>
      <c r="R14" s="26"/>
    </row>
    <row r="15" spans="1:18" s="2" customFormat="1" ht="13" x14ac:dyDescent="0.25">
      <c r="A15" s="42">
        <v>45904</v>
      </c>
      <c r="B15" s="41">
        <v>45912</v>
      </c>
      <c r="C15" s="53">
        <v>45915</v>
      </c>
      <c r="D15" s="29"/>
      <c r="E15" s="10">
        <v>7.96</v>
      </c>
      <c r="F15" s="28">
        <v>774</v>
      </c>
      <c r="G15" s="28">
        <v>482</v>
      </c>
      <c r="H15" s="28" t="s">
        <v>39</v>
      </c>
      <c r="I15" s="28" t="s">
        <v>38</v>
      </c>
      <c r="J15" s="28" t="s">
        <v>39</v>
      </c>
      <c r="K15" s="28">
        <v>2.5</v>
      </c>
      <c r="L15" s="28">
        <v>10.8</v>
      </c>
      <c r="M15" s="28">
        <v>15.4</v>
      </c>
      <c r="N15" s="28">
        <v>5.03</v>
      </c>
      <c r="O15" s="28">
        <v>52</v>
      </c>
      <c r="P15" s="28">
        <v>52</v>
      </c>
      <c r="Q15" s="30">
        <v>2.64</v>
      </c>
      <c r="R15" s="26"/>
    </row>
    <row r="16" spans="1:18" s="2" customFormat="1" ht="13" x14ac:dyDescent="0.25">
      <c r="A16" s="42"/>
      <c r="B16" s="24"/>
      <c r="C16" s="31"/>
      <c r="D16" s="29"/>
      <c r="E16" s="10"/>
      <c r="F16" s="10"/>
      <c r="G16" s="10"/>
      <c r="H16" s="10"/>
      <c r="I16" s="10"/>
      <c r="J16" s="10"/>
      <c r="K16" s="10"/>
      <c r="L16" s="10"/>
      <c r="M16" s="28"/>
      <c r="N16" s="28"/>
      <c r="O16" s="28"/>
      <c r="P16" s="28"/>
      <c r="Q16" s="30"/>
      <c r="R16" s="26"/>
    </row>
    <row r="17" spans="1:18" s="2" customFormat="1" ht="13" x14ac:dyDescent="0.25">
      <c r="A17" s="42"/>
      <c r="B17" s="24"/>
      <c r="C17" s="31"/>
      <c r="D17" s="29"/>
      <c r="E17" s="10"/>
      <c r="F17" s="10"/>
      <c r="G17" s="10"/>
      <c r="H17" s="10"/>
      <c r="I17" s="10"/>
      <c r="J17" s="10"/>
      <c r="K17" s="10"/>
      <c r="L17" s="10"/>
      <c r="M17" s="28"/>
      <c r="N17" s="28"/>
      <c r="O17" s="28"/>
      <c r="P17" s="28"/>
      <c r="Q17" s="30"/>
      <c r="R17" s="26"/>
    </row>
    <row r="18" spans="1:18" s="2" customFormat="1" ht="13" x14ac:dyDescent="0.25">
      <c r="A18" s="42"/>
      <c r="B18" s="24"/>
      <c r="C18" s="31"/>
      <c r="D18" s="29"/>
      <c r="E18" s="10"/>
      <c r="F18" s="10"/>
      <c r="G18" s="10"/>
      <c r="H18" s="10"/>
      <c r="I18" s="10"/>
      <c r="J18" s="10"/>
      <c r="K18" s="10"/>
      <c r="L18" s="10"/>
      <c r="M18" s="28"/>
      <c r="N18" s="28"/>
      <c r="O18" s="28"/>
      <c r="P18" s="28"/>
      <c r="Q18" s="30"/>
      <c r="R18" s="26"/>
    </row>
    <row r="19" spans="1:18" s="2" customFormat="1" ht="13" x14ac:dyDescent="0.25">
      <c r="A19" s="42"/>
      <c r="B19" s="24"/>
      <c r="C19" s="31"/>
      <c r="D19" s="29"/>
      <c r="E19" s="10"/>
      <c r="F19" s="10"/>
      <c r="G19" s="10"/>
      <c r="H19" s="10"/>
      <c r="I19" s="10"/>
      <c r="J19" s="10"/>
      <c r="K19" s="10"/>
      <c r="L19" s="10"/>
      <c r="M19" s="28"/>
      <c r="N19" s="28"/>
      <c r="O19" s="28"/>
      <c r="P19" s="28"/>
      <c r="Q19" s="30"/>
      <c r="R19" s="26"/>
    </row>
    <row r="20" spans="1:18" s="2" customFormat="1" ht="13" x14ac:dyDescent="0.25">
      <c r="A20" s="42"/>
      <c r="B20" s="24"/>
      <c r="C20" s="31"/>
      <c r="D20" s="29"/>
      <c r="E20" s="10"/>
      <c r="F20" s="10"/>
      <c r="G20" s="10"/>
      <c r="H20" s="10"/>
      <c r="I20" s="10"/>
      <c r="J20" s="10"/>
      <c r="K20" s="10"/>
      <c r="L20" s="10"/>
      <c r="M20" s="28"/>
      <c r="N20" s="28"/>
      <c r="O20" s="28"/>
      <c r="P20" s="28"/>
      <c r="Q20" s="30"/>
      <c r="R20" s="26"/>
    </row>
    <row r="21" spans="1:18" s="2" customFormat="1" ht="13" x14ac:dyDescent="0.25">
      <c r="A21" s="42"/>
      <c r="B21" s="24"/>
      <c r="C21" s="31"/>
      <c r="D21" s="29"/>
      <c r="E21" s="10"/>
      <c r="F21" s="10"/>
      <c r="G21" s="10"/>
      <c r="H21" s="10"/>
      <c r="I21" s="10"/>
      <c r="J21" s="10"/>
      <c r="K21" s="10"/>
      <c r="L21" s="10"/>
      <c r="M21" s="28"/>
      <c r="N21" s="28"/>
      <c r="O21" s="28"/>
      <c r="P21" s="28"/>
      <c r="Q21" s="30"/>
      <c r="R21" s="26"/>
    </row>
    <row r="22" spans="1:18" s="2" customFormat="1" ht="13" x14ac:dyDescent="0.25">
      <c r="A22" s="42"/>
      <c r="B22" s="24"/>
      <c r="C22" s="31"/>
      <c r="D22" s="29"/>
      <c r="E22" s="10"/>
      <c r="F22" s="10"/>
      <c r="G22" s="10"/>
      <c r="H22" s="10"/>
      <c r="I22" s="10"/>
      <c r="J22" s="10"/>
      <c r="K22" s="10"/>
      <c r="L22" s="10"/>
      <c r="M22" s="28"/>
      <c r="N22" s="28"/>
      <c r="O22" s="28"/>
      <c r="P22" s="28"/>
      <c r="Q22" s="30"/>
      <c r="R22" s="26"/>
    </row>
    <row r="23" spans="1:18" s="2" customFormat="1" ht="13" x14ac:dyDescent="0.25">
      <c r="A23" s="42"/>
      <c r="B23" s="24"/>
      <c r="C23" s="31"/>
      <c r="D23" s="29"/>
      <c r="E23" s="10"/>
      <c r="F23" s="10"/>
      <c r="G23" s="10"/>
      <c r="H23" s="10"/>
      <c r="I23" s="10"/>
      <c r="J23" s="10"/>
      <c r="K23" s="10"/>
      <c r="L23" s="10"/>
      <c r="M23" s="28"/>
      <c r="N23" s="28"/>
      <c r="O23" s="28"/>
      <c r="P23" s="28"/>
      <c r="Q23" s="30"/>
      <c r="R23" s="26"/>
    </row>
    <row r="24" spans="1:18" s="2" customFormat="1" ht="13" x14ac:dyDescent="0.25">
      <c r="A24" s="42"/>
      <c r="B24" s="24"/>
      <c r="C24" s="31"/>
      <c r="D24" s="29"/>
      <c r="E24" s="10"/>
      <c r="F24" s="10"/>
      <c r="G24" s="10"/>
      <c r="H24" s="10"/>
      <c r="I24" s="10"/>
      <c r="J24" s="10"/>
      <c r="K24" s="10"/>
      <c r="L24" s="10"/>
      <c r="M24" s="28"/>
      <c r="N24" s="28"/>
      <c r="O24" s="28"/>
      <c r="P24" s="28"/>
      <c r="Q24" s="30"/>
      <c r="R24" s="26"/>
    </row>
    <row r="25" spans="1:18" s="2" customFormat="1" ht="13" x14ac:dyDescent="0.25">
      <c r="A25" s="41"/>
      <c r="B25" s="24"/>
      <c r="C25" s="25"/>
      <c r="D25" s="29"/>
      <c r="E25" s="10"/>
      <c r="F25" s="10"/>
      <c r="G25" s="10"/>
      <c r="H25" s="10"/>
      <c r="I25" s="10"/>
      <c r="J25" s="10"/>
      <c r="K25" s="10"/>
      <c r="L25" s="10"/>
      <c r="M25" s="28"/>
      <c r="N25" s="28"/>
      <c r="O25" s="28"/>
      <c r="P25" s="28"/>
      <c r="Q25" s="30"/>
      <c r="R25" s="26"/>
    </row>
    <row r="26" spans="1:18" s="2" customFormat="1" ht="12.5" x14ac:dyDescent="0.25">
      <c r="A26" s="32"/>
      <c r="B26" s="33"/>
      <c r="C26" s="33"/>
      <c r="D26" s="34" t="s">
        <v>34</v>
      </c>
      <c r="E26" s="35">
        <f t="shared" ref="E26:Q26" si="0">MIN(E13:E25)</f>
        <v>7.85</v>
      </c>
      <c r="F26" s="35">
        <f t="shared" si="0"/>
        <v>774</v>
      </c>
      <c r="G26" s="35">
        <f t="shared" si="0"/>
        <v>482</v>
      </c>
      <c r="H26" s="35">
        <f t="shared" si="0"/>
        <v>4</v>
      </c>
      <c r="I26" s="35">
        <f t="shared" si="0"/>
        <v>0</v>
      </c>
      <c r="J26" s="35">
        <f t="shared" si="0"/>
        <v>3</v>
      </c>
      <c r="K26" s="35">
        <f t="shared" si="0"/>
        <v>2.4</v>
      </c>
      <c r="L26" s="35">
        <f t="shared" si="0"/>
        <v>10.8</v>
      </c>
      <c r="M26" s="35">
        <f t="shared" si="0"/>
        <v>15.4</v>
      </c>
      <c r="N26" s="35">
        <f t="shared" si="0"/>
        <v>4.0599999999999996</v>
      </c>
      <c r="O26" s="35">
        <f t="shared" si="0"/>
        <v>13</v>
      </c>
      <c r="P26" s="35">
        <f t="shared" si="0"/>
        <v>13</v>
      </c>
      <c r="Q26" s="35">
        <f t="shared" si="0"/>
        <v>2.64</v>
      </c>
    </row>
    <row r="27" spans="1:18" s="2" customFormat="1" ht="12.5" x14ac:dyDescent="0.25">
      <c r="A27" s="36"/>
      <c r="B27" s="36"/>
      <c r="C27" s="36"/>
      <c r="D27" s="37" t="s">
        <v>35</v>
      </c>
      <c r="E27" s="12">
        <f t="shared" ref="E27:Q27" si="1">MAX(E13:E25)</f>
        <v>9.0299999999999994</v>
      </c>
      <c r="F27" s="12">
        <f t="shared" si="1"/>
        <v>941</v>
      </c>
      <c r="G27" s="12">
        <f t="shared" si="1"/>
        <v>536</v>
      </c>
      <c r="H27" s="12">
        <f t="shared" si="1"/>
        <v>8</v>
      </c>
      <c r="I27" s="12">
        <f t="shared" si="1"/>
        <v>0</v>
      </c>
      <c r="J27" s="12">
        <f t="shared" si="1"/>
        <v>3</v>
      </c>
      <c r="K27" s="12">
        <f t="shared" si="1"/>
        <v>4.4000000000000004</v>
      </c>
      <c r="L27" s="12">
        <f t="shared" si="1"/>
        <v>13.7</v>
      </c>
      <c r="M27" s="12">
        <f t="shared" si="1"/>
        <v>19.3</v>
      </c>
      <c r="N27" s="12">
        <f t="shared" si="1"/>
        <v>5.03</v>
      </c>
      <c r="O27" s="12">
        <f t="shared" si="1"/>
        <v>64</v>
      </c>
      <c r="P27" s="12">
        <f t="shared" si="1"/>
        <v>64</v>
      </c>
      <c r="Q27" s="12">
        <f t="shared" si="1"/>
        <v>71.7</v>
      </c>
    </row>
    <row r="28" spans="1:18" s="2" customFormat="1" ht="13" thickBot="1" x14ac:dyDescent="0.3">
      <c r="A28" s="36"/>
      <c r="B28" s="31"/>
      <c r="C28" s="36"/>
      <c r="D28" s="38" t="s">
        <v>36</v>
      </c>
      <c r="E28" s="39">
        <f t="shared" ref="E28:Q28" si="2">AVERAGE(E13:E25)</f>
        <v>8.2799999999999994</v>
      </c>
      <c r="F28" s="39">
        <f t="shared" si="2"/>
        <v>855.33333333333337</v>
      </c>
      <c r="G28" s="39">
        <f t="shared" si="2"/>
        <v>512</v>
      </c>
      <c r="H28" s="39">
        <f t="shared" si="2"/>
        <v>6</v>
      </c>
      <c r="I28" s="39" t="e">
        <f t="shared" si="2"/>
        <v>#DIV/0!</v>
      </c>
      <c r="J28" s="39">
        <f t="shared" si="2"/>
        <v>3</v>
      </c>
      <c r="K28" s="39">
        <f t="shared" si="2"/>
        <v>3.1</v>
      </c>
      <c r="L28" s="39">
        <f t="shared" si="2"/>
        <v>11.966666666666669</v>
      </c>
      <c r="M28" s="39">
        <f t="shared" si="2"/>
        <v>17.7</v>
      </c>
      <c r="N28" s="39">
        <f t="shared" si="2"/>
        <v>4.5533333333333337</v>
      </c>
      <c r="O28" s="39">
        <f t="shared" si="2"/>
        <v>43</v>
      </c>
      <c r="P28" s="39">
        <f t="shared" si="2"/>
        <v>43</v>
      </c>
      <c r="Q28" s="39">
        <f t="shared" si="2"/>
        <v>26.376666666666669</v>
      </c>
    </row>
    <row r="33" spans="1:3" x14ac:dyDescent="0.35">
      <c r="A33" s="40"/>
      <c r="B33" s="40"/>
      <c r="C33" s="40"/>
    </row>
    <row r="34" spans="1:3" x14ac:dyDescent="0.35">
      <c r="A34" s="40"/>
      <c r="B34" s="40"/>
      <c r="C34" s="40"/>
    </row>
    <row r="35" spans="1:3" x14ac:dyDescent="0.35">
      <c r="A35" s="40"/>
      <c r="B35" s="40"/>
      <c r="C35" s="40"/>
    </row>
    <row r="36" spans="1:3" x14ac:dyDescent="0.35">
      <c r="A36" s="40"/>
      <c r="B36" s="40"/>
      <c r="C36" s="40"/>
    </row>
    <row r="37" spans="1:3" x14ac:dyDescent="0.35">
      <c r="A37" s="40"/>
      <c r="B37" s="40"/>
      <c r="C37" s="40"/>
    </row>
    <row r="38" spans="1:3" x14ac:dyDescent="0.35">
      <c r="A38" s="40"/>
      <c r="B38" s="40"/>
      <c r="C38" s="40"/>
    </row>
    <row r="39" spans="1:3" x14ac:dyDescent="0.35">
      <c r="A39" s="40"/>
      <c r="B39" s="40"/>
      <c r="C39" s="40"/>
    </row>
    <row r="40" spans="1:3" x14ac:dyDescent="0.35">
      <c r="A40" s="40"/>
      <c r="B40" s="40"/>
      <c r="C40" s="40"/>
    </row>
    <row r="41" spans="1:3" x14ac:dyDescent="0.35">
      <c r="A41" s="40"/>
      <c r="B41" s="40"/>
      <c r="C41" s="40"/>
    </row>
    <row r="42" spans="1:3" x14ac:dyDescent="0.35">
      <c r="A42" s="40"/>
      <c r="B42" s="40"/>
      <c r="C42" s="40"/>
    </row>
    <row r="43" spans="1:3" x14ac:dyDescent="0.35">
      <c r="A43" s="40"/>
      <c r="B43" s="40"/>
      <c r="C43" s="40"/>
    </row>
    <row r="44" spans="1:3" x14ac:dyDescent="0.35">
      <c r="A44" s="40"/>
      <c r="B44" s="40"/>
      <c r="C44" s="40"/>
    </row>
    <row r="45" spans="1:3" x14ac:dyDescent="0.35">
      <c r="A45" s="40"/>
      <c r="B45" s="40"/>
      <c r="C45" s="40"/>
    </row>
    <row r="46" spans="1:3" x14ac:dyDescent="0.35">
      <c r="A46" s="40"/>
      <c r="B46" s="40"/>
      <c r="C46" s="40"/>
    </row>
    <row r="47" spans="1:3" x14ac:dyDescent="0.35">
      <c r="A47" s="40"/>
      <c r="B47" s="40"/>
      <c r="C47" s="40"/>
    </row>
    <row r="48" spans="1:3" x14ac:dyDescent="0.35">
      <c r="A48" s="40"/>
      <c r="B48" s="40"/>
      <c r="C48" s="40"/>
    </row>
  </sheetData>
  <mergeCells count="19">
    <mergeCell ref="R11:R12"/>
    <mergeCell ref="O9:O10"/>
    <mergeCell ref="P9:P10"/>
    <mergeCell ref="Q9:Q10"/>
    <mergeCell ref="A11:A12"/>
    <mergeCell ref="B11:B12"/>
    <mergeCell ref="C11:C12"/>
    <mergeCell ref="I9:I10"/>
    <mergeCell ref="J9:J10"/>
    <mergeCell ref="K9:K10"/>
    <mergeCell ref="L9:L10"/>
    <mergeCell ref="M9:M10"/>
    <mergeCell ref="N9:N10"/>
    <mergeCell ref="H9:H10"/>
    <mergeCell ref="A5:B5"/>
    <mergeCell ref="D9:D10"/>
    <mergeCell ref="E9:E10"/>
    <mergeCell ref="F9:F10"/>
    <mergeCell ref="G9:G10"/>
  </mergeCells>
  <conditionalFormatting sqref="Q13:Q25">
    <cfRule type="cellIs" dxfId="0" priority="1" stopIfTrue="1" operator="greaterThan"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Lowe</dc:creator>
  <cp:lastModifiedBy>Kate Lowe</cp:lastModifiedBy>
  <dcterms:created xsi:type="dcterms:W3CDTF">2025-07-09T23:16:02Z</dcterms:created>
  <dcterms:modified xsi:type="dcterms:W3CDTF">2025-09-15T00:10:48Z</dcterms:modified>
</cp:coreProperties>
</file>