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B5B3AB97-F06F-4D68-BFE6-FE4818B9D7C8}" xr6:coauthVersionLast="47" xr6:coauthVersionMax="47" xr10:uidLastSave="{00000000-0000-0000-0000-000000000000}"/>
  <bookViews>
    <workbookView xWindow="37875" yWindow="2340" windowWidth="34560" windowHeight="14085" xr2:uid="{00000000-000D-0000-FFFF-FFFF00000000}"/>
  </bookViews>
  <sheets>
    <sheet name="point 10 d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4" l="1"/>
  <c r="L24" i="4"/>
  <c r="L23" i="4"/>
  <c r="F25" i="4"/>
  <c r="G25" i="4"/>
  <c r="H25" i="4"/>
  <c r="I25" i="4"/>
  <c r="J25" i="4"/>
  <c r="K25" i="4"/>
  <c r="E25" i="4"/>
  <c r="F24" i="4"/>
  <c r="G24" i="4"/>
  <c r="H24" i="4"/>
  <c r="I24" i="4"/>
  <c r="J24" i="4"/>
  <c r="K24" i="4"/>
  <c r="E24" i="4"/>
  <c r="F23" i="4"/>
  <c r="G23" i="4"/>
  <c r="H23" i="4"/>
  <c r="I23" i="4"/>
  <c r="J23" i="4"/>
  <c r="K23" i="4"/>
  <c r="E23" i="4"/>
</calcChain>
</file>

<file path=xl/sharedStrings.xml><?xml version="1.0" encoding="utf-8"?>
<sst xmlns="http://schemas.openxmlformats.org/spreadsheetml/2006/main" count="57" uniqueCount="31">
  <si>
    <t xml:space="preserve">Sample date </t>
  </si>
  <si>
    <t>mg/L</t>
  </si>
  <si>
    <t>Date results obtained</t>
  </si>
  <si>
    <t>Date results published</t>
  </si>
  <si>
    <t>Comments</t>
  </si>
  <si>
    <t xml:space="preserve">EPA licence number: 1624 </t>
  </si>
  <si>
    <t>Mean</t>
  </si>
  <si>
    <t>pH</t>
  </si>
  <si>
    <t>Min</t>
  </si>
  <si>
    <t>Max</t>
  </si>
  <si>
    <t>-</t>
  </si>
  <si>
    <t>Pollutant</t>
  </si>
  <si>
    <t>Units of measure</t>
  </si>
  <si>
    <t>Total Phosporus (TP)</t>
  </si>
  <si>
    <t>Total Nitrogen (TN)</t>
  </si>
  <si>
    <t>Biological Oxygen Demand (BOD)</t>
  </si>
  <si>
    <t>Total Suspended Solid (TSS)</t>
  </si>
  <si>
    <t>Oil and Grease (O&amp;G)</t>
  </si>
  <si>
    <t>Young Sewerage Scheme</t>
  </si>
  <si>
    <t>Requirement to monitor concentration of pollutants discharged as per Licence Condition M2.1</t>
  </si>
  <si>
    <t>Sampling Frequency: Monthly</t>
  </si>
  <si>
    <t>Sampling Method: Grab sample</t>
  </si>
  <si>
    <t>Licence point 10 - Environmental monitoring 500m downstream of outlet of pipe from sewage treatment plant discharging to Burrangong Creek</t>
  </si>
  <si>
    <t>Ammonia as Nitrogen (NH3-N)</t>
  </si>
  <si>
    <t>Faecal
Coliforms (FC)</t>
  </si>
  <si>
    <t>CFU/100ml</t>
  </si>
  <si>
    <t>Reporting year 2025-2026</t>
  </si>
  <si>
    <t>&lt;1</t>
  </si>
  <si>
    <t>&lt;2</t>
  </si>
  <si>
    <t>&lt;0.1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</si>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</sst>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</xdr:col>
      <xdr:colOff>664845</xdr:colOff>
      <xdr:row>6</xdr:row>
      <xdr:rowOff>114300</xdr:rowOff>
    </xdr:to>
    <xdr:pic>
      <xdr:nvPicPr>
        <xdr:cNvPr id="6591" name="Picture 2" descr="Hilltops logo_RGB.jpeg">
          <a:extLst>
            <a:ext uri="{FF2B5EF4-FFF2-40B4-BE49-F238E27FC236}">
              <a16:creationId xmlns:a16="http://schemas.microsoft.com/office/drawing/2014/main" id="{C1158F1D-893C-40A4-BF7D-3249F9FD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51638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30"/>
  <sheetViews>
    <sheetView tabSelected="1" zoomScaleNormal="100" workbookViewId="0">
      <selection activeCell="R15" sqref="R15"/>
    </sheetView>
  </sheetViews>
  <sheetFormatPr defaultRowHeight="12.5" x14ac:dyDescent="0.25"/>
  <cols>
    <col min="1" max="1" width="12.7265625" customWidth="1"/>
    <col min="2" max="2" width="12.81640625" customWidth="1"/>
    <col min="3" max="3" width="13.1796875" customWidth="1"/>
    <col min="5" max="5" width="10.81640625" customWidth="1"/>
    <col min="12" max="12" width="9.7265625" customWidth="1"/>
    <col min="13" max="13" width="21" customWidth="1"/>
  </cols>
  <sheetData>
    <row r="1" spans="1:13" ht="13" x14ac:dyDescent="0.3">
      <c r="A1" s="3" t="s">
        <v>22</v>
      </c>
    </row>
    <row r="2" spans="1:13" x14ac:dyDescent="0.25">
      <c r="A2" t="s">
        <v>5</v>
      </c>
      <c r="J2" s="8" t="s">
        <v>20</v>
      </c>
    </row>
    <row r="3" spans="1:13" x14ac:dyDescent="0.25">
      <c r="A3" s="7" t="s">
        <v>18</v>
      </c>
      <c r="B3" s="7"/>
      <c r="J3" s="7" t="s">
        <v>21</v>
      </c>
    </row>
    <row r="4" spans="1:13" x14ac:dyDescent="0.25">
      <c r="A4" s="7" t="s">
        <v>26</v>
      </c>
      <c r="B4" s="7"/>
      <c r="J4" s="8" t="s">
        <v>19</v>
      </c>
    </row>
    <row r="6" spans="1:13" ht="50" x14ac:dyDescent="0.25">
      <c r="D6" s="18" t="s">
        <v>11</v>
      </c>
      <c r="E6" s="19" t="s">
        <v>7</v>
      </c>
      <c r="F6" s="17" t="s">
        <v>16</v>
      </c>
      <c r="G6" s="17" t="s">
        <v>17</v>
      </c>
      <c r="H6" s="17" t="s">
        <v>15</v>
      </c>
      <c r="I6" s="17" t="s">
        <v>23</v>
      </c>
      <c r="J6" s="17" t="s">
        <v>14</v>
      </c>
      <c r="K6" s="17" t="s">
        <v>13</v>
      </c>
      <c r="L6" s="17" t="s">
        <v>24</v>
      </c>
    </row>
    <row r="7" spans="1:13" ht="25" x14ac:dyDescent="0.25">
      <c r="D7" s="17" t="s">
        <v>12</v>
      </c>
      <c r="E7" s="21" t="s">
        <v>10</v>
      </c>
      <c r="F7" s="20" t="s">
        <v>1</v>
      </c>
      <c r="G7" s="20" t="s">
        <v>1</v>
      </c>
      <c r="H7" s="20" t="s">
        <v>1</v>
      </c>
      <c r="I7" s="20" t="s">
        <v>1</v>
      </c>
      <c r="J7" s="20" t="s">
        <v>1</v>
      </c>
      <c r="K7" s="20" t="s">
        <v>1</v>
      </c>
      <c r="L7" s="18" t="s">
        <v>25</v>
      </c>
    </row>
    <row r="8" spans="1:13" ht="12.75" customHeight="1" x14ac:dyDescent="0.25">
      <c r="A8" s="33" t="s">
        <v>0</v>
      </c>
      <c r="B8" s="33" t="s">
        <v>2</v>
      </c>
      <c r="C8" s="33" t="s">
        <v>3</v>
      </c>
      <c r="D8" s="11"/>
      <c r="E8" s="14"/>
      <c r="F8" s="13"/>
      <c r="G8" s="13"/>
      <c r="H8" s="13"/>
      <c r="I8" s="13"/>
      <c r="J8" s="13"/>
      <c r="K8" s="13"/>
      <c r="L8" s="13"/>
      <c r="M8" s="34" t="s">
        <v>4</v>
      </c>
    </row>
    <row r="9" spans="1:13" x14ac:dyDescent="0.25">
      <c r="A9" s="33"/>
      <c r="B9" s="33"/>
      <c r="C9" s="33"/>
      <c r="D9" s="12"/>
      <c r="E9" s="16"/>
      <c r="F9" s="15"/>
      <c r="G9" s="15"/>
      <c r="H9" s="15"/>
      <c r="I9" s="15"/>
      <c r="J9" s="15"/>
      <c r="K9" s="15"/>
      <c r="L9" s="15"/>
      <c r="M9" s="34"/>
    </row>
    <row r="10" spans="1:13" s="10" customFormat="1" x14ac:dyDescent="0.25">
      <c r="A10" s="22">
        <v>45847</v>
      </c>
      <c r="B10" s="22">
        <v>45856</v>
      </c>
      <c r="C10" s="22">
        <v>45874</v>
      </c>
      <c r="D10" s="27"/>
      <c r="E10" s="2">
        <v>7.93</v>
      </c>
      <c r="F10" s="2">
        <v>6</v>
      </c>
      <c r="G10" s="2" t="s">
        <v>27</v>
      </c>
      <c r="H10" s="2" t="s">
        <v>28</v>
      </c>
      <c r="I10" s="2" t="s">
        <v>29</v>
      </c>
      <c r="J10" s="23">
        <v>1.0900000000000001</v>
      </c>
      <c r="K10" s="28">
        <v>0.06</v>
      </c>
      <c r="L10" s="29">
        <v>102</v>
      </c>
      <c r="M10" s="23"/>
    </row>
    <row r="11" spans="1:13" s="10" customFormat="1" x14ac:dyDescent="0.25">
      <c r="A11" s="22">
        <v>45882</v>
      </c>
      <c r="B11" s="22">
        <v>45883</v>
      </c>
      <c r="C11" s="22">
        <v>45902</v>
      </c>
      <c r="D11" s="27"/>
      <c r="E11" s="2">
        <v>8.16</v>
      </c>
      <c r="F11" s="2">
        <v>3</v>
      </c>
      <c r="G11" s="2" t="s">
        <v>27</v>
      </c>
      <c r="H11" s="2" t="s">
        <v>28</v>
      </c>
      <c r="I11" s="2" t="s">
        <v>29</v>
      </c>
      <c r="J11" s="23">
        <v>1</v>
      </c>
      <c r="K11" s="28">
        <v>7.0000000000000007E-2</v>
      </c>
      <c r="L11" s="29">
        <v>66</v>
      </c>
      <c r="M11" s="23"/>
    </row>
    <row r="12" spans="1:13" s="10" customFormat="1" x14ac:dyDescent="0.25">
      <c r="A12" s="22">
        <v>45916</v>
      </c>
      <c r="B12" s="22">
        <v>45917</v>
      </c>
      <c r="C12" s="22">
        <v>45931</v>
      </c>
      <c r="D12" s="27"/>
      <c r="E12" s="2">
        <v>8.09</v>
      </c>
      <c r="F12" s="2">
        <v>10</v>
      </c>
      <c r="G12" s="30" t="s">
        <v>27</v>
      </c>
      <c r="H12" s="30" t="s">
        <v>28</v>
      </c>
      <c r="I12" s="30" t="s">
        <v>29</v>
      </c>
      <c r="J12" s="23">
        <v>0.94</v>
      </c>
      <c r="K12" s="28">
        <v>0.06</v>
      </c>
      <c r="L12" s="29">
        <v>148</v>
      </c>
      <c r="M12" s="23"/>
    </row>
    <row r="13" spans="1:13" s="10" customFormat="1" x14ac:dyDescent="0.25">
      <c r="A13" s="22">
        <v>45951</v>
      </c>
      <c r="B13" s="22">
        <v>45959</v>
      </c>
      <c r="C13" s="22">
        <v>45965</v>
      </c>
      <c r="D13" s="27"/>
      <c r="E13" s="2">
        <v>7.97</v>
      </c>
      <c r="F13" s="2">
        <v>20</v>
      </c>
      <c r="G13" s="2" t="s">
        <v>27</v>
      </c>
      <c r="H13" s="2" t="s">
        <v>28</v>
      </c>
      <c r="I13" s="2" t="s">
        <v>29</v>
      </c>
      <c r="J13" s="23">
        <v>0.84</v>
      </c>
      <c r="K13" s="28">
        <v>7.0000000000000007E-2</v>
      </c>
      <c r="L13" s="29">
        <v>1700</v>
      </c>
      <c r="M13" s="23"/>
    </row>
    <row r="14" spans="1:13" s="10" customFormat="1" x14ac:dyDescent="0.25">
      <c r="A14" s="22">
        <v>45989</v>
      </c>
      <c r="B14" s="22">
        <v>45999</v>
      </c>
      <c r="C14" s="22">
        <v>46000</v>
      </c>
      <c r="D14" s="27"/>
      <c r="E14" s="2">
        <v>7.96</v>
      </c>
      <c r="F14" s="2">
        <v>16</v>
      </c>
      <c r="G14" s="2" t="s">
        <v>27</v>
      </c>
      <c r="H14" s="2" t="s">
        <v>28</v>
      </c>
      <c r="I14" s="2" t="s">
        <v>29</v>
      </c>
      <c r="J14" s="23">
        <v>0.74</v>
      </c>
      <c r="K14" s="28">
        <v>0.09</v>
      </c>
      <c r="L14" s="29">
        <v>920</v>
      </c>
      <c r="M14" s="23"/>
    </row>
    <row r="15" spans="1:13" s="10" customFormat="1" x14ac:dyDescent="0.25">
      <c r="A15" s="22">
        <v>46000</v>
      </c>
      <c r="B15" s="22">
        <v>46007</v>
      </c>
      <c r="C15" s="22">
        <v>46037</v>
      </c>
      <c r="D15" s="27"/>
      <c r="E15" s="2">
        <v>7.71</v>
      </c>
      <c r="F15" s="2">
        <v>10</v>
      </c>
      <c r="G15" s="2" t="s">
        <v>27</v>
      </c>
      <c r="H15" s="2" t="s">
        <v>28</v>
      </c>
      <c r="I15" s="2" t="s">
        <v>29</v>
      </c>
      <c r="J15" s="23">
        <v>1.1399999999999999</v>
      </c>
      <c r="K15" s="28">
        <v>0.1</v>
      </c>
      <c r="L15" s="29">
        <v>980</v>
      </c>
      <c r="M15" s="23"/>
    </row>
    <row r="16" spans="1:13" s="10" customFormat="1" x14ac:dyDescent="0.25">
      <c r="A16" s="22">
        <v>46028</v>
      </c>
      <c r="B16" s="22">
        <v>46036</v>
      </c>
      <c r="C16" s="22">
        <v>46055</v>
      </c>
      <c r="D16" s="27"/>
      <c r="E16" s="2">
        <v>7.99</v>
      </c>
      <c r="F16" s="2">
        <v>11</v>
      </c>
      <c r="G16" s="30" t="s">
        <v>27</v>
      </c>
      <c r="H16" s="30" t="s">
        <v>28</v>
      </c>
      <c r="I16" s="30" t="s">
        <v>29</v>
      </c>
      <c r="J16" s="31">
        <v>0.39</v>
      </c>
      <c r="K16" s="32">
        <v>0.11</v>
      </c>
      <c r="L16" s="29" t="s">
        <v>30</v>
      </c>
      <c r="M16" s="23"/>
    </row>
    <row r="17" spans="1:13" s="10" customFormat="1" x14ac:dyDescent="0.25">
      <c r="A17" s="22">
        <v>46080</v>
      </c>
      <c r="B17" s="22">
        <v>46091</v>
      </c>
      <c r="C17" s="22">
        <v>46091</v>
      </c>
      <c r="D17" s="27"/>
      <c r="E17" s="2">
        <v>7.89</v>
      </c>
      <c r="F17" s="2">
        <v>7</v>
      </c>
      <c r="G17" s="2" t="s">
        <v>27</v>
      </c>
      <c r="H17" s="2" t="s">
        <v>28</v>
      </c>
      <c r="I17" s="2" t="s">
        <v>29</v>
      </c>
      <c r="J17" s="23">
        <v>0.38</v>
      </c>
      <c r="K17" s="28">
        <v>0.12</v>
      </c>
      <c r="L17" s="29">
        <v>3160</v>
      </c>
      <c r="M17" s="23"/>
    </row>
    <row r="18" spans="1:13" s="10" customFormat="1" x14ac:dyDescent="0.25">
      <c r="A18" s="22"/>
      <c r="B18" s="22"/>
      <c r="C18" s="22"/>
      <c r="D18" s="27"/>
      <c r="E18" s="2"/>
      <c r="F18" s="2"/>
      <c r="G18" s="2"/>
      <c r="H18" s="2"/>
      <c r="I18" s="2"/>
      <c r="J18" s="23"/>
      <c r="K18" s="28"/>
      <c r="L18" s="29"/>
      <c r="M18" s="23"/>
    </row>
    <row r="19" spans="1:13" s="10" customFormat="1" x14ac:dyDescent="0.25">
      <c r="A19" s="22"/>
      <c r="B19" s="22"/>
      <c r="C19" s="22"/>
      <c r="D19" s="27"/>
      <c r="E19" s="2"/>
      <c r="F19" s="2"/>
      <c r="G19" s="2"/>
      <c r="H19" s="2"/>
      <c r="I19" s="2"/>
      <c r="J19" s="23"/>
      <c r="K19" s="28"/>
      <c r="L19" s="29"/>
      <c r="M19" s="23"/>
    </row>
    <row r="20" spans="1:13" s="10" customFormat="1" x14ac:dyDescent="0.25">
      <c r="A20" s="22"/>
      <c r="B20" s="22"/>
      <c r="C20" s="22"/>
      <c r="D20" s="27"/>
      <c r="E20" s="2"/>
      <c r="F20" s="2"/>
      <c r="G20" s="2"/>
      <c r="H20" s="2"/>
      <c r="I20" s="2"/>
      <c r="J20" s="23"/>
      <c r="K20" s="28"/>
      <c r="L20" s="29"/>
      <c r="M20" s="23"/>
    </row>
    <row r="21" spans="1:13" s="10" customFormat="1" x14ac:dyDescent="0.25">
      <c r="A21" s="22"/>
      <c r="B21" s="22"/>
      <c r="C21" s="22"/>
      <c r="D21" s="27"/>
      <c r="E21" s="2"/>
      <c r="F21" s="2"/>
      <c r="G21" s="30"/>
      <c r="H21" s="30"/>
      <c r="I21" s="30"/>
      <c r="J21" s="23"/>
      <c r="K21" s="28"/>
      <c r="L21" s="29"/>
      <c r="M21" s="23"/>
    </row>
    <row r="22" spans="1:13" s="10" customFormat="1" x14ac:dyDescent="0.25">
      <c r="A22" s="22"/>
      <c r="B22" s="9"/>
      <c r="C22" s="9"/>
      <c r="D22" s="25"/>
      <c r="E22" s="2"/>
      <c r="F22" s="2"/>
      <c r="G22" s="2"/>
      <c r="H22" s="2"/>
      <c r="I22" s="2"/>
      <c r="J22" s="23"/>
      <c r="K22" s="2"/>
      <c r="L22" s="2"/>
      <c r="M22" s="2"/>
    </row>
    <row r="23" spans="1:13" x14ac:dyDescent="0.25">
      <c r="A23" s="5"/>
      <c r="B23" s="5"/>
      <c r="C23" s="1"/>
      <c r="D23" s="4" t="s">
        <v>8</v>
      </c>
      <c r="E23" s="2">
        <f t="shared" ref="E23:L23" si="0">MIN(E10:E22)</f>
        <v>7.71</v>
      </c>
      <c r="F23" s="2">
        <f t="shared" si="0"/>
        <v>3</v>
      </c>
      <c r="G23" s="2">
        <f t="shared" si="0"/>
        <v>0</v>
      </c>
      <c r="H23" s="2">
        <f t="shared" si="0"/>
        <v>0</v>
      </c>
      <c r="I23" s="2">
        <f t="shared" si="0"/>
        <v>0</v>
      </c>
      <c r="J23" s="2">
        <f t="shared" si="0"/>
        <v>0.38</v>
      </c>
      <c r="K23" s="2">
        <f t="shared" si="0"/>
        <v>0.06</v>
      </c>
      <c r="L23" s="2">
        <f t="shared" si="0"/>
        <v>66</v>
      </c>
      <c r="M23" s="1"/>
    </row>
    <row r="24" spans="1:13" x14ac:dyDescent="0.25">
      <c r="D24" s="24" t="s">
        <v>9</v>
      </c>
      <c r="E24" s="2">
        <f t="shared" ref="E24:L24" si="1">MAX(E10:E22)</f>
        <v>8.16</v>
      </c>
      <c r="F24" s="2">
        <f t="shared" si="1"/>
        <v>20</v>
      </c>
      <c r="G24" s="2">
        <f t="shared" si="1"/>
        <v>0</v>
      </c>
      <c r="H24" s="2">
        <f t="shared" si="1"/>
        <v>0</v>
      </c>
      <c r="I24" s="2">
        <f t="shared" si="1"/>
        <v>0</v>
      </c>
      <c r="J24" s="2">
        <f t="shared" si="1"/>
        <v>1.1399999999999999</v>
      </c>
      <c r="K24" s="2">
        <f t="shared" si="1"/>
        <v>0.12</v>
      </c>
      <c r="L24" s="2">
        <f t="shared" si="1"/>
        <v>3160</v>
      </c>
      <c r="M24" s="1"/>
    </row>
    <row r="25" spans="1:13" x14ac:dyDescent="0.25">
      <c r="D25" s="1" t="s">
        <v>6</v>
      </c>
      <c r="E25" s="6">
        <f t="shared" ref="E25:L25" si="2">AVERAGE(E10:E22)</f>
        <v>7.9625000000000004</v>
      </c>
      <c r="F25" s="6">
        <f t="shared" si="2"/>
        <v>10.375</v>
      </c>
      <c r="G25" s="6" t="e">
        <f t="shared" si="2"/>
        <v>#DIV/0!</v>
      </c>
      <c r="H25" s="6" t="e">
        <f t="shared" si="2"/>
        <v>#DIV/0!</v>
      </c>
      <c r="I25" s="6" t="e">
        <f t="shared" si="2"/>
        <v>#DIV/0!</v>
      </c>
      <c r="J25" s="6">
        <f t="shared" si="2"/>
        <v>0.81499999999999984</v>
      </c>
      <c r="K25" s="6">
        <f t="shared" si="2"/>
        <v>8.4999999999999992E-2</v>
      </c>
      <c r="L25" s="6">
        <f t="shared" si="2"/>
        <v>1010.8571428571429</v>
      </c>
      <c r="M25" s="1"/>
    </row>
    <row r="28" spans="1:13" x14ac:dyDescent="0.25">
      <c r="A28" s="26"/>
      <c r="B28" s="26"/>
      <c r="C28" s="26"/>
    </row>
    <row r="29" spans="1:13" x14ac:dyDescent="0.25">
      <c r="A29" s="26"/>
      <c r="B29" s="26"/>
      <c r="C29" s="26"/>
    </row>
    <row r="30" spans="1:13" x14ac:dyDescent="0.25">
      <c r="A30" s="26"/>
      <c r="B30" s="26"/>
      <c r="C30" s="26"/>
    </row>
  </sheetData>
  <sheetProtection selectLockedCells="1" selectUnlockedCells="1"/>
  <mergeCells count="4">
    <mergeCell ref="A8:A9"/>
    <mergeCell ref="B8:B9"/>
    <mergeCell ref="C8:C9"/>
    <mergeCell ref="M8:M9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 10 ds</vt:lpstr>
    </vt:vector>
  </TitlesOfParts>
  <Company>Young 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Glover</dc:creator>
  <cp:lastModifiedBy>Kate Lowe</cp:lastModifiedBy>
  <cp:lastPrinted>2018-12-03T04:40:00Z</cp:lastPrinted>
  <dcterms:created xsi:type="dcterms:W3CDTF">2012-08-24T01:34:13Z</dcterms:created>
  <dcterms:modified xsi:type="dcterms:W3CDTF">2026-03-11T02:04:49Z</dcterms:modified>
</cp:coreProperties>
</file>