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Old Drives\Young - Shared ( O Drive)\For Utility Services\Sewer\EPA licence\EPA Young  licence\2025-2026\Website Publishing\"/>
    </mc:Choice>
  </mc:AlternateContent>
  <xr:revisionPtr revIDLastSave="0" documentId="13_ncr:1_{0C417454-792D-41B4-A4EA-BB25D487533C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point 2 inflow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2" l="1"/>
  <c r="N42" i="2"/>
  <c r="N41" i="2"/>
  <c r="N40" i="2"/>
  <c r="N39" i="2"/>
  <c r="N38" i="2"/>
  <c r="M42" i="2"/>
  <c r="M41" i="2"/>
  <c r="M40" i="2"/>
  <c r="M39" i="2"/>
  <c r="M38" i="2"/>
  <c r="L42" i="2"/>
  <c r="L41" i="2"/>
  <c r="L40" i="2"/>
  <c r="L39" i="2"/>
  <c r="L38" i="2"/>
  <c r="C39" i="2"/>
  <c r="C38" i="2" l="1"/>
  <c r="D38" i="2"/>
  <c r="E38" i="2"/>
  <c r="F38" i="2"/>
  <c r="G38" i="2"/>
  <c r="H38" i="2"/>
  <c r="J38" i="2"/>
  <c r="K38" i="2"/>
  <c r="C42" i="2"/>
  <c r="D42" i="2"/>
  <c r="E42" i="2"/>
  <c r="F42" i="2"/>
  <c r="G42" i="2"/>
  <c r="H42" i="2"/>
  <c r="I42" i="2"/>
  <c r="J42" i="2"/>
  <c r="K42" i="2"/>
  <c r="C41" i="2"/>
  <c r="D41" i="2"/>
  <c r="E41" i="2"/>
  <c r="F41" i="2"/>
  <c r="G41" i="2"/>
  <c r="H41" i="2"/>
  <c r="I41" i="2"/>
  <c r="J41" i="2"/>
  <c r="K41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O42" i="2"/>
  <c r="O41" i="2"/>
  <c r="O40" i="2"/>
  <c r="O39" i="2"/>
</calcChain>
</file>

<file path=xl/sharedStrings.xml><?xml version="1.0" encoding="utf-8"?>
<sst xmlns="http://schemas.openxmlformats.org/spreadsheetml/2006/main" count="54" uniqueCount="24">
  <si>
    <t>Date</t>
  </si>
  <si>
    <t>Units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</si>
  <si>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</si>
  <si>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</si>
  <si>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</si>
  <si>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</si>
  <si>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</si>
  <si>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</si>
  <si>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</si>
  <si>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</si>
  <si>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</si>
  <si>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</si>
  <si>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</si>
  <si>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</si>
  <si>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Comments</t>
  </si>
  <si>
    <t xml:space="preserve">EPA licence number: 1624 </t>
  </si>
  <si>
    <t>Monthly Summaries</t>
  </si>
  <si>
    <t>Young Sewerage Scheme</t>
  </si>
  <si>
    <t>Requirement to monitor volume or mass as per Licence Condition M7.1</t>
  </si>
  <si>
    <t xml:space="preserve">Sampling Frequency: Continuous </t>
  </si>
  <si>
    <t>Sampling Method: In line instrumentation</t>
  </si>
  <si>
    <t>Licence point 2 - Influent volume monitoring (at Parshall flume downstream of grit chamber)</t>
  </si>
  <si>
    <t>kL/day</t>
  </si>
  <si>
    <t>Reporting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</si>
</sst>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rgb="FFFF0000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9">
    <xf numFmtId="0" fontId="0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1" fontId="9" fillId="0" borderId="1" xfId="0" applyNumberFormat="1" applyFont="1" applyBorder="1"/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8" fillId="2" borderId="2" xfId="0" applyFont="1" applyFill="1" applyBorder="1"/>
    <xf numFmtId="0" fontId="9" fillId="0" borderId="2" xfId="0" applyFont="1" applyBorder="1"/>
    <xf numFmtId="0" fontId="11" fillId="0" borderId="1" xfId="0" applyFont="1" applyBorder="1" applyAlignment="1">
      <alignment horizontal="center"/>
    </xf>
    <xf numFmtId="0" fontId="3" fillId="0" borderId="1" xfId="6" applyBorder="1" applyAlignment="1">
      <alignment horizontal="center"/>
    </xf>
    <xf numFmtId="0" fontId="2" fillId="0" borderId="1" xfId="7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83F02F7B-8DC6-448D-AA05-DBE8CB1B0EE6}"/>
    <cellStyle name="Normal 8" xfId="7" xr:uid="{9B737A3D-BD09-49BA-8D8E-53ADD0ED3FDC}"/>
    <cellStyle name="Normal 9" xfId="8" xr:uid="{50F5F601-0918-48BA-BDC3-8FB115F51B5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</xdr:colOff>
      <xdr:row>0</xdr:row>
      <xdr:rowOff>0</xdr:rowOff>
    </xdr:from>
    <xdr:to>
      <xdr:col>14</xdr:col>
      <xdr:colOff>1524000</xdr:colOff>
      <xdr:row>4</xdr:row>
      <xdr:rowOff>59055</xdr:rowOff>
    </xdr:to>
    <xdr:pic>
      <xdr:nvPicPr>
        <xdr:cNvPr id="3522" name="Picture 2" descr="Hilltops logo_RGB.jpeg">
          <a:extLst>
            <a:ext uri="{FF2B5EF4-FFF2-40B4-BE49-F238E27FC236}">
              <a16:creationId xmlns:a16="http://schemas.microsoft.com/office/drawing/2014/main" id="{240DC28B-B7CF-4421-932A-86783D87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0560" y="0"/>
          <a:ext cx="147066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45"/>
  <sheetViews>
    <sheetView tabSelected="1" zoomScaleNormal="100" workbookViewId="0">
      <selection activeCell="Y24" sqref="Y24"/>
    </sheetView>
  </sheetViews>
  <sheetFormatPr defaultRowHeight="12.5" x14ac:dyDescent="0.25"/>
  <cols>
    <col min="1" max="1" width="7.453125" customWidth="1"/>
    <col min="2" max="2" width="16.1796875" customWidth="1"/>
    <col min="3" max="3" width="10.26953125" customWidth="1"/>
    <col min="4" max="4" width="9.81640625" customWidth="1"/>
    <col min="5" max="5" width="10.26953125" customWidth="1"/>
    <col min="6" max="6" width="9.1796875" customWidth="1"/>
    <col min="7" max="8" width="9.453125" customWidth="1"/>
    <col min="9" max="9" width="8.453125" customWidth="1"/>
    <col min="10" max="10" width="9.26953125" customWidth="1"/>
    <col min="15" max="15" width="28.81640625" customWidth="1"/>
  </cols>
  <sheetData>
    <row r="1" spans="1:37" ht="13" x14ac:dyDescent="0.3">
      <c r="A1" s="1" t="s">
        <v>21</v>
      </c>
      <c r="B1" s="1"/>
    </row>
    <row r="2" spans="1:37" ht="13" x14ac:dyDescent="0.3">
      <c r="A2" t="s">
        <v>15</v>
      </c>
      <c r="B2" s="1"/>
      <c r="C2" s="8" t="s">
        <v>19</v>
      </c>
    </row>
    <row r="3" spans="1:37" ht="13" x14ac:dyDescent="0.3">
      <c r="A3" s="3" t="s">
        <v>17</v>
      </c>
      <c r="B3" s="1"/>
      <c r="C3" s="3" t="s">
        <v>20</v>
      </c>
    </row>
    <row r="4" spans="1:37" ht="13" x14ac:dyDescent="0.3">
      <c r="A4" s="3" t="s">
        <v>23</v>
      </c>
      <c r="B4" s="1"/>
      <c r="C4" s="3" t="s">
        <v>18</v>
      </c>
    </row>
    <row r="6" spans="1:37" s="11" customFormat="1" ht="20.5" customHeight="1" x14ac:dyDescent="0.25">
      <c r="A6" s="10" t="s">
        <v>0</v>
      </c>
      <c r="B6" s="10" t="s">
        <v>1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2</v>
      </c>
      <c r="N6" s="12" t="s">
        <v>3</v>
      </c>
      <c r="O6" s="9" t="s">
        <v>14</v>
      </c>
    </row>
    <row r="7" spans="1:37" s="3" customFormat="1" ht="12.75" customHeight="1" x14ac:dyDescent="0.35">
      <c r="A7" s="4">
        <v>1</v>
      </c>
      <c r="B7" s="4" t="s">
        <v>22</v>
      </c>
      <c r="C7" s="15">
        <v>2200</v>
      </c>
      <c r="D7" s="15">
        <v>2401</v>
      </c>
      <c r="E7" s="15">
        <v>2329</v>
      </c>
      <c r="F7" s="15">
        <v>2295</v>
      </c>
      <c r="G7" s="18">
        <v>2246</v>
      </c>
      <c r="H7" s="18">
        <v>2387</v>
      </c>
      <c r="I7" s="15">
        <v>1700</v>
      </c>
      <c r="J7" s="19">
        <v>2142</v>
      </c>
      <c r="K7" s="19"/>
      <c r="L7" s="15"/>
      <c r="M7" s="15"/>
      <c r="N7" s="15"/>
      <c r="O7" s="5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</row>
    <row r="8" spans="1:37" s="3" customFormat="1" ht="12.75" customHeight="1" x14ac:dyDescent="0.35">
      <c r="A8" s="4">
        <v>2</v>
      </c>
      <c r="B8" s="4" t="s">
        <v>22</v>
      </c>
      <c r="C8" s="24">
        <v>2766</v>
      </c>
      <c r="D8" s="24">
        <v>2315</v>
      </c>
      <c r="E8" s="24">
        <v>2288</v>
      </c>
      <c r="F8" s="24">
        <v>2230</v>
      </c>
      <c r="G8" s="18">
        <v>2211</v>
      </c>
      <c r="H8" s="18">
        <v>2278</v>
      </c>
      <c r="I8" s="15">
        <v>1727</v>
      </c>
      <c r="J8" s="19">
        <v>2107</v>
      </c>
      <c r="K8" s="19"/>
      <c r="L8" s="15"/>
      <c r="M8" s="15"/>
      <c r="N8" s="15"/>
      <c r="O8" s="5"/>
    </row>
    <row r="9" spans="1:37" s="3" customFormat="1" ht="12.75" customHeight="1" x14ac:dyDescent="0.35">
      <c r="A9" s="4">
        <v>3</v>
      </c>
      <c r="B9" s="4" t="s">
        <v>22</v>
      </c>
      <c r="C9" s="22">
        <v>2374</v>
      </c>
      <c r="D9" s="22">
        <v>2416</v>
      </c>
      <c r="E9" s="22">
        <v>2258</v>
      </c>
      <c r="F9" s="22">
        <v>2194</v>
      </c>
      <c r="G9" s="18">
        <v>2203</v>
      </c>
      <c r="H9" s="18">
        <v>2195</v>
      </c>
      <c r="I9" s="15">
        <v>1721</v>
      </c>
      <c r="J9" s="19">
        <v>2102</v>
      </c>
      <c r="K9" s="19"/>
      <c r="L9" s="15"/>
      <c r="M9" s="15"/>
      <c r="N9" s="15"/>
      <c r="O9" s="5"/>
    </row>
    <row r="10" spans="1:37" s="3" customFormat="1" ht="12.75" customHeight="1" x14ac:dyDescent="0.35">
      <c r="A10" s="4">
        <v>4</v>
      </c>
      <c r="B10" s="4" t="s">
        <v>22</v>
      </c>
      <c r="C10" s="22">
        <v>2299</v>
      </c>
      <c r="D10" s="22">
        <v>2374</v>
      </c>
      <c r="E10" s="22">
        <v>2241</v>
      </c>
      <c r="F10" s="22">
        <v>2185</v>
      </c>
      <c r="G10" s="18">
        <v>2311</v>
      </c>
      <c r="H10" s="18">
        <v>2177</v>
      </c>
      <c r="I10" s="15">
        <v>1810</v>
      </c>
      <c r="J10" s="19">
        <v>2091</v>
      </c>
      <c r="K10" s="19"/>
      <c r="L10" s="15"/>
      <c r="M10" s="15"/>
      <c r="N10" s="15"/>
      <c r="O10" s="5"/>
    </row>
    <row r="11" spans="1:37" s="3" customFormat="1" ht="12.75" customHeight="1" x14ac:dyDescent="0.35">
      <c r="A11" s="4">
        <v>5</v>
      </c>
      <c r="B11" s="4" t="s">
        <v>22</v>
      </c>
      <c r="C11" s="22">
        <v>2205</v>
      </c>
      <c r="D11" s="22">
        <v>2332</v>
      </c>
      <c r="E11" s="22">
        <v>2242</v>
      </c>
      <c r="F11" s="21">
        <v>2109</v>
      </c>
      <c r="G11" s="18">
        <v>2202</v>
      </c>
      <c r="H11" s="18">
        <v>2118</v>
      </c>
      <c r="I11" s="15">
        <v>2055</v>
      </c>
      <c r="J11" s="19">
        <v>2105</v>
      </c>
      <c r="K11" s="19"/>
      <c r="L11" s="15"/>
      <c r="M11" s="15"/>
      <c r="N11" s="15"/>
      <c r="O11" s="5"/>
    </row>
    <row r="12" spans="1:37" s="3" customFormat="1" ht="12.75" customHeight="1" x14ac:dyDescent="0.35">
      <c r="A12" s="4">
        <v>6</v>
      </c>
      <c r="B12" s="4" t="s">
        <v>22</v>
      </c>
      <c r="C12" s="22">
        <v>2228</v>
      </c>
      <c r="D12" s="22">
        <v>2370</v>
      </c>
      <c r="E12" s="22">
        <v>2288</v>
      </c>
      <c r="F12" s="21">
        <v>2273</v>
      </c>
      <c r="G12" s="18">
        <v>2198</v>
      </c>
      <c r="H12" s="18">
        <v>2167</v>
      </c>
      <c r="I12" s="15">
        <v>2012</v>
      </c>
      <c r="J12" s="19">
        <v>1522</v>
      </c>
      <c r="K12" s="19"/>
      <c r="L12" s="15"/>
      <c r="M12" s="15"/>
      <c r="N12" s="15"/>
      <c r="O12" s="5"/>
    </row>
    <row r="13" spans="1:37" s="3" customFormat="1" ht="12.75" customHeight="1" x14ac:dyDescent="0.35">
      <c r="A13" s="4">
        <v>7</v>
      </c>
      <c r="B13" s="4" t="s">
        <v>22</v>
      </c>
      <c r="C13" s="22">
        <v>2232</v>
      </c>
      <c r="D13" s="22">
        <v>2318</v>
      </c>
      <c r="E13" s="22">
        <v>2243</v>
      </c>
      <c r="F13" s="22">
        <v>2196</v>
      </c>
      <c r="G13" s="18">
        <v>2095</v>
      </c>
      <c r="H13" s="18">
        <v>2231</v>
      </c>
      <c r="I13" s="15">
        <v>1964</v>
      </c>
      <c r="J13" s="19">
        <v>2398</v>
      </c>
      <c r="K13" s="19"/>
      <c r="L13" s="15"/>
      <c r="M13" s="15"/>
      <c r="N13" s="15"/>
      <c r="O13" s="5"/>
    </row>
    <row r="14" spans="1:37" s="3" customFormat="1" ht="12.75" customHeight="1" x14ac:dyDescent="0.35">
      <c r="A14" s="4">
        <v>8</v>
      </c>
      <c r="B14" s="4" t="s">
        <v>22</v>
      </c>
      <c r="C14" s="22">
        <v>2249</v>
      </c>
      <c r="D14" s="22">
        <v>2223</v>
      </c>
      <c r="E14" s="22">
        <v>2334</v>
      </c>
      <c r="F14" s="22">
        <v>2184</v>
      </c>
      <c r="G14" s="18">
        <v>2047</v>
      </c>
      <c r="H14" s="18">
        <v>2172</v>
      </c>
      <c r="I14" s="15">
        <v>1957</v>
      </c>
      <c r="J14" s="19">
        <v>4334</v>
      </c>
      <c r="K14" s="19"/>
      <c r="L14" s="15"/>
      <c r="M14" s="15"/>
      <c r="N14" s="15"/>
      <c r="O14" s="5"/>
    </row>
    <row r="15" spans="1:37" s="3" customFormat="1" ht="12.75" customHeight="1" x14ac:dyDescent="0.35">
      <c r="A15" s="4">
        <v>9</v>
      </c>
      <c r="B15" s="4" t="s">
        <v>22</v>
      </c>
      <c r="C15" s="22">
        <v>2273</v>
      </c>
      <c r="D15" s="22">
        <v>2194</v>
      </c>
      <c r="E15" s="22">
        <v>2352</v>
      </c>
      <c r="F15" s="22">
        <v>2677</v>
      </c>
      <c r="G15" s="18">
        <v>2191</v>
      </c>
      <c r="H15" s="18">
        <v>2147</v>
      </c>
      <c r="I15" s="15">
        <v>1933</v>
      </c>
      <c r="J15" s="19">
        <v>2169</v>
      </c>
      <c r="K15" s="19"/>
      <c r="L15" s="15"/>
      <c r="M15" s="15"/>
      <c r="N15" s="15"/>
      <c r="O15" s="14"/>
      <c r="P15"/>
      <c r="Q15"/>
      <c r="R15"/>
    </row>
    <row r="16" spans="1:37" s="3" customFormat="1" ht="12.75" customHeight="1" x14ac:dyDescent="0.35">
      <c r="A16" s="4">
        <v>10</v>
      </c>
      <c r="B16" s="4" t="s">
        <v>22</v>
      </c>
      <c r="C16" s="22">
        <v>2640</v>
      </c>
      <c r="D16" s="22">
        <v>2092</v>
      </c>
      <c r="E16" s="22">
        <v>3491</v>
      </c>
      <c r="F16" s="22">
        <v>2284</v>
      </c>
      <c r="G16" s="18">
        <v>2184</v>
      </c>
      <c r="H16" s="18">
        <v>2121</v>
      </c>
      <c r="I16" s="15">
        <v>1857</v>
      </c>
      <c r="J16" s="19">
        <v>2325</v>
      </c>
      <c r="K16" s="19"/>
      <c r="L16" s="15"/>
      <c r="M16" s="15"/>
      <c r="N16" s="15"/>
      <c r="O16" s="14"/>
      <c r="P16"/>
      <c r="Q16"/>
      <c r="R16"/>
    </row>
    <row r="17" spans="1:16" s="3" customFormat="1" ht="12.75" customHeight="1" x14ac:dyDescent="0.35">
      <c r="A17" s="4">
        <v>11</v>
      </c>
      <c r="B17" s="4" t="s">
        <v>22</v>
      </c>
      <c r="C17" s="22">
        <v>2349</v>
      </c>
      <c r="D17" s="22">
        <v>2292</v>
      </c>
      <c r="E17" s="22">
        <v>2629</v>
      </c>
      <c r="F17" s="22">
        <v>2165</v>
      </c>
      <c r="G17" s="18">
        <v>2167</v>
      </c>
      <c r="H17" s="18">
        <v>2380</v>
      </c>
      <c r="I17" s="15">
        <v>1895</v>
      </c>
      <c r="J17" s="19">
        <v>2216</v>
      </c>
      <c r="K17" s="19"/>
      <c r="L17" s="15"/>
      <c r="M17" s="15"/>
      <c r="N17" s="15"/>
      <c r="O17" s="5"/>
    </row>
    <row r="18" spans="1:16" s="3" customFormat="1" ht="12.75" customHeight="1" x14ac:dyDescent="0.35">
      <c r="A18" s="4">
        <v>12</v>
      </c>
      <c r="B18" s="4" t="s">
        <v>22</v>
      </c>
      <c r="C18" s="22">
        <v>2273</v>
      </c>
      <c r="D18" s="22">
        <v>2314</v>
      </c>
      <c r="E18" s="22">
        <v>2410</v>
      </c>
      <c r="F18" s="22">
        <v>2189</v>
      </c>
      <c r="G18" s="18">
        <v>2216</v>
      </c>
      <c r="H18" s="18">
        <v>2077</v>
      </c>
      <c r="I18" s="15">
        <v>2009</v>
      </c>
      <c r="J18" s="19">
        <v>2205</v>
      </c>
      <c r="K18" s="19"/>
      <c r="L18" s="15"/>
      <c r="M18" s="15"/>
      <c r="N18" s="15"/>
      <c r="O18" s="5"/>
    </row>
    <row r="19" spans="1:16" s="3" customFormat="1" ht="12.75" customHeight="1" x14ac:dyDescent="0.35">
      <c r="A19" s="4">
        <v>13</v>
      </c>
      <c r="B19" s="4" t="s">
        <v>22</v>
      </c>
      <c r="C19" s="22">
        <v>2253</v>
      </c>
      <c r="D19" s="22">
        <v>2232</v>
      </c>
      <c r="E19" s="22">
        <v>2502</v>
      </c>
      <c r="F19" s="22">
        <v>2246</v>
      </c>
      <c r="G19" s="18">
        <v>2178</v>
      </c>
      <c r="H19" s="18">
        <v>2364</v>
      </c>
      <c r="I19" s="15">
        <v>2028</v>
      </c>
      <c r="J19" s="19">
        <v>2143</v>
      </c>
      <c r="K19" s="19"/>
      <c r="L19" s="15"/>
      <c r="M19" s="15"/>
      <c r="N19" s="15"/>
      <c r="O19" s="5"/>
    </row>
    <row r="20" spans="1:16" s="3" customFormat="1" ht="12.75" customHeight="1" x14ac:dyDescent="0.35">
      <c r="A20" s="4">
        <v>14</v>
      </c>
      <c r="B20" s="4" t="s">
        <v>22</v>
      </c>
      <c r="C20" s="22">
        <v>2257</v>
      </c>
      <c r="D20" s="22">
        <v>2446</v>
      </c>
      <c r="E20" s="22">
        <v>2499</v>
      </c>
      <c r="F20" s="22">
        <v>2237</v>
      </c>
      <c r="G20" s="18">
        <v>2153</v>
      </c>
      <c r="H20" s="18">
        <v>2238</v>
      </c>
      <c r="I20" s="15">
        <v>2037</v>
      </c>
      <c r="J20" s="19">
        <v>2109</v>
      </c>
      <c r="K20" s="19"/>
      <c r="L20" s="15"/>
      <c r="M20" s="15"/>
      <c r="N20" s="15"/>
      <c r="O20" s="5"/>
    </row>
    <row r="21" spans="1:16" s="3" customFormat="1" ht="12.75" customHeight="1" x14ac:dyDescent="0.35">
      <c r="A21" s="4">
        <v>15</v>
      </c>
      <c r="B21" s="4" t="s">
        <v>22</v>
      </c>
      <c r="C21" s="22">
        <v>2208</v>
      </c>
      <c r="D21" s="22">
        <v>2460</v>
      </c>
      <c r="E21" s="22">
        <v>2469</v>
      </c>
      <c r="F21" s="22">
        <v>2195</v>
      </c>
      <c r="G21" s="18">
        <v>2117</v>
      </c>
      <c r="H21" s="18">
        <v>2221</v>
      </c>
      <c r="I21" s="15">
        <v>2035</v>
      </c>
      <c r="J21" s="19">
        <v>2177</v>
      </c>
      <c r="K21" s="19"/>
      <c r="L21" s="15"/>
      <c r="M21" s="15"/>
      <c r="N21" s="15"/>
      <c r="O21" s="5"/>
    </row>
    <row r="22" spans="1:16" s="3" customFormat="1" ht="12.75" customHeight="1" x14ac:dyDescent="0.35">
      <c r="A22" s="4">
        <v>16</v>
      </c>
      <c r="B22" s="4" t="s">
        <v>22</v>
      </c>
      <c r="C22" s="22">
        <v>2244</v>
      </c>
      <c r="D22" s="22">
        <v>2355</v>
      </c>
      <c r="E22" s="22">
        <v>2375</v>
      </c>
      <c r="F22" s="22">
        <v>2146</v>
      </c>
      <c r="G22" s="18">
        <v>2238</v>
      </c>
      <c r="H22" s="18">
        <v>2126</v>
      </c>
      <c r="I22" s="15">
        <v>1950</v>
      </c>
      <c r="J22" s="19">
        <v>2073</v>
      </c>
      <c r="K22" s="19"/>
      <c r="L22" s="15"/>
      <c r="M22" s="15"/>
      <c r="N22" s="15"/>
      <c r="O22" s="5"/>
    </row>
    <row r="23" spans="1:16" s="3" customFormat="1" ht="12.75" customHeight="1" x14ac:dyDescent="0.35">
      <c r="A23" s="4">
        <v>17</v>
      </c>
      <c r="B23" s="4" t="s">
        <v>22</v>
      </c>
      <c r="C23" s="22">
        <v>2300</v>
      </c>
      <c r="D23" s="22">
        <v>2332</v>
      </c>
      <c r="E23" s="22">
        <v>2470</v>
      </c>
      <c r="F23" s="22">
        <v>2055</v>
      </c>
      <c r="G23" s="18">
        <v>2176</v>
      </c>
      <c r="H23" s="18">
        <v>2093</v>
      </c>
      <c r="I23" s="15">
        <v>1958</v>
      </c>
      <c r="J23" s="19">
        <v>2083</v>
      </c>
      <c r="K23" s="19"/>
      <c r="L23" s="15"/>
      <c r="M23" s="15"/>
      <c r="N23" s="15"/>
      <c r="O23" s="5"/>
    </row>
    <row r="24" spans="1:16" s="3" customFormat="1" ht="12.75" customHeight="1" x14ac:dyDescent="0.35">
      <c r="A24" s="4">
        <v>18</v>
      </c>
      <c r="B24" s="4" t="s">
        <v>22</v>
      </c>
      <c r="C24" s="22">
        <v>2196</v>
      </c>
      <c r="D24" s="22">
        <v>2471</v>
      </c>
      <c r="E24" s="22">
        <v>2455</v>
      </c>
      <c r="F24" s="22">
        <v>2120</v>
      </c>
      <c r="G24" s="18">
        <v>2172</v>
      </c>
      <c r="H24" s="18">
        <v>2009</v>
      </c>
      <c r="I24" s="15">
        <v>1996</v>
      </c>
      <c r="J24" s="19">
        <v>2123</v>
      </c>
      <c r="K24" s="19"/>
      <c r="L24" s="15"/>
      <c r="M24" s="15"/>
      <c r="N24" s="15"/>
      <c r="O24" s="5"/>
    </row>
    <row r="25" spans="1:16" s="3" customFormat="1" ht="12.75" customHeight="1" x14ac:dyDescent="0.35">
      <c r="A25" s="4">
        <v>19</v>
      </c>
      <c r="B25" s="4" t="s">
        <v>22</v>
      </c>
      <c r="C25" s="22">
        <v>2162</v>
      </c>
      <c r="D25" s="22">
        <v>2410</v>
      </c>
      <c r="E25" s="22">
        <v>2447</v>
      </c>
      <c r="F25" s="22">
        <v>2144</v>
      </c>
      <c r="G25" s="18">
        <v>2119</v>
      </c>
      <c r="H25" s="18">
        <v>2013</v>
      </c>
      <c r="I25" s="15">
        <v>2103</v>
      </c>
      <c r="J25" s="19">
        <v>2097</v>
      </c>
      <c r="K25" s="19"/>
      <c r="L25" s="15"/>
      <c r="M25" s="15"/>
      <c r="N25" s="15"/>
      <c r="O25" s="5"/>
    </row>
    <row r="26" spans="1:16" s="3" customFormat="1" ht="12.75" customHeight="1" x14ac:dyDescent="0.35">
      <c r="A26" s="4">
        <v>20</v>
      </c>
      <c r="B26" s="4" t="s">
        <v>22</v>
      </c>
      <c r="C26" s="22">
        <v>2172</v>
      </c>
      <c r="D26" s="22">
        <v>2225</v>
      </c>
      <c r="E26" s="22">
        <v>2572</v>
      </c>
      <c r="F26" s="22">
        <v>2095</v>
      </c>
      <c r="G26" s="18">
        <v>2087</v>
      </c>
      <c r="H26" s="18">
        <v>2192</v>
      </c>
      <c r="I26" s="15">
        <v>2048</v>
      </c>
      <c r="J26" s="19">
        <v>1998</v>
      </c>
      <c r="K26" s="19"/>
      <c r="L26" s="15"/>
      <c r="M26" s="15"/>
      <c r="N26" s="15"/>
      <c r="O26" s="5"/>
      <c r="P26" s="13"/>
    </row>
    <row r="27" spans="1:16" s="3" customFormat="1" ht="12.75" customHeight="1" x14ac:dyDescent="0.35">
      <c r="A27" s="4">
        <v>21</v>
      </c>
      <c r="B27" s="4" t="s">
        <v>22</v>
      </c>
      <c r="C27" s="22">
        <v>2199</v>
      </c>
      <c r="D27" s="22">
        <v>2220</v>
      </c>
      <c r="E27" s="22">
        <v>2434</v>
      </c>
      <c r="F27" s="22">
        <v>2104</v>
      </c>
      <c r="G27" s="18">
        <v>2080</v>
      </c>
      <c r="H27" s="18">
        <v>2438</v>
      </c>
      <c r="I27" s="15">
        <v>2008</v>
      </c>
      <c r="J27" s="19">
        <v>2126</v>
      </c>
      <c r="K27" s="19"/>
      <c r="L27" s="15"/>
      <c r="M27" s="15"/>
      <c r="N27" s="15"/>
      <c r="O27" s="5"/>
      <c r="P27" s="13"/>
    </row>
    <row r="28" spans="1:16" s="3" customFormat="1" ht="12.75" customHeight="1" x14ac:dyDescent="0.35">
      <c r="A28" s="4">
        <v>22</v>
      </c>
      <c r="B28" s="4" t="s">
        <v>22</v>
      </c>
      <c r="C28" s="22">
        <v>2781</v>
      </c>
      <c r="D28" s="22">
        <v>2400</v>
      </c>
      <c r="E28" s="22">
        <v>2486</v>
      </c>
      <c r="F28" s="22">
        <v>2056</v>
      </c>
      <c r="G28" s="18">
        <v>2189</v>
      </c>
      <c r="H28" s="18">
        <v>2686</v>
      </c>
      <c r="I28" s="15">
        <v>1995</v>
      </c>
      <c r="J28" s="19">
        <v>2073</v>
      </c>
      <c r="K28" s="19"/>
      <c r="L28" s="15"/>
      <c r="M28" s="15"/>
      <c r="N28" s="15"/>
      <c r="O28" s="5"/>
      <c r="P28" s="13"/>
    </row>
    <row r="29" spans="1:16" s="3" customFormat="1" ht="12.75" customHeight="1" x14ac:dyDescent="0.35">
      <c r="A29" s="4">
        <v>23</v>
      </c>
      <c r="B29" s="4" t="s">
        <v>22</v>
      </c>
      <c r="C29" s="22">
        <v>2620</v>
      </c>
      <c r="D29" s="22">
        <v>2248</v>
      </c>
      <c r="E29" s="22">
        <v>2426</v>
      </c>
      <c r="F29" s="22">
        <v>2088</v>
      </c>
      <c r="G29" s="18">
        <v>3823</v>
      </c>
      <c r="H29" s="18">
        <v>2164</v>
      </c>
      <c r="I29" s="15">
        <v>1925</v>
      </c>
      <c r="J29" s="19">
        <v>2076</v>
      </c>
      <c r="K29" s="19"/>
      <c r="L29" s="15"/>
      <c r="M29" s="15"/>
      <c r="N29" s="15"/>
      <c r="O29" s="5"/>
      <c r="P29" s="13"/>
    </row>
    <row r="30" spans="1:16" s="3" customFormat="1" ht="12.75" customHeight="1" x14ac:dyDescent="0.35">
      <c r="A30" s="4">
        <v>24</v>
      </c>
      <c r="B30" s="4" t="s">
        <v>22</v>
      </c>
      <c r="C30" s="22">
        <v>2363</v>
      </c>
      <c r="D30" s="22">
        <v>2339</v>
      </c>
      <c r="E30" s="22">
        <v>2342</v>
      </c>
      <c r="F30" s="22">
        <v>2023</v>
      </c>
      <c r="G30" s="18">
        <v>2302</v>
      </c>
      <c r="H30" s="18">
        <v>2133</v>
      </c>
      <c r="I30" s="15">
        <v>1866</v>
      </c>
      <c r="J30" s="19">
        <v>2085</v>
      </c>
      <c r="K30" s="19"/>
      <c r="L30" s="15"/>
      <c r="M30" s="15"/>
      <c r="N30" s="15"/>
      <c r="O30" s="5"/>
      <c r="P30" s="13"/>
    </row>
    <row r="31" spans="1:16" s="3" customFormat="1" ht="12.75" customHeight="1" x14ac:dyDescent="0.35">
      <c r="A31" s="4">
        <v>25</v>
      </c>
      <c r="B31" s="4" t="s">
        <v>22</v>
      </c>
      <c r="C31" s="22">
        <v>2229</v>
      </c>
      <c r="D31" s="22">
        <v>2271</v>
      </c>
      <c r="E31" s="22">
        <v>2402</v>
      </c>
      <c r="F31" s="22">
        <v>2008</v>
      </c>
      <c r="G31" s="18">
        <v>2321</v>
      </c>
      <c r="H31" s="18">
        <v>1839</v>
      </c>
      <c r="I31" s="15">
        <v>1794</v>
      </c>
      <c r="J31" s="19">
        <v>2054</v>
      </c>
      <c r="K31" s="19"/>
      <c r="L31" s="15"/>
      <c r="M31" s="15"/>
      <c r="N31" s="15"/>
      <c r="O31" s="5"/>
      <c r="P31" s="13"/>
    </row>
    <row r="32" spans="1:16" s="3" customFormat="1" ht="12.75" customHeight="1" x14ac:dyDescent="0.35">
      <c r="A32" s="4">
        <v>26</v>
      </c>
      <c r="B32" s="4" t="s">
        <v>22</v>
      </c>
      <c r="C32" s="22">
        <v>2415</v>
      </c>
      <c r="D32" s="22">
        <v>2211</v>
      </c>
      <c r="E32" s="22">
        <v>2353</v>
      </c>
      <c r="F32" s="22">
        <v>1994</v>
      </c>
      <c r="G32" s="18">
        <v>2140</v>
      </c>
      <c r="H32" s="18">
        <v>1985</v>
      </c>
      <c r="I32" s="15">
        <v>1940</v>
      </c>
      <c r="J32" s="19">
        <v>1974</v>
      </c>
      <c r="K32" s="19"/>
      <c r="L32" s="15"/>
      <c r="M32" s="15"/>
      <c r="N32" s="15"/>
      <c r="O32" s="5"/>
      <c r="P32" s="13"/>
    </row>
    <row r="33" spans="1:15" s="3" customFormat="1" ht="12.75" customHeight="1" x14ac:dyDescent="0.35">
      <c r="A33" s="4">
        <v>27</v>
      </c>
      <c r="B33" s="4" t="s">
        <v>22</v>
      </c>
      <c r="C33" s="22">
        <v>3515</v>
      </c>
      <c r="D33" s="22">
        <v>2473</v>
      </c>
      <c r="E33" s="22">
        <v>2339</v>
      </c>
      <c r="F33" s="22">
        <v>2334</v>
      </c>
      <c r="G33" s="18">
        <v>2172</v>
      </c>
      <c r="H33" s="18">
        <v>2016</v>
      </c>
      <c r="I33" s="15">
        <v>1949</v>
      </c>
      <c r="J33" s="19">
        <v>1904</v>
      </c>
      <c r="K33" s="19"/>
      <c r="L33" s="15"/>
      <c r="M33" s="15"/>
      <c r="N33" s="15"/>
      <c r="O33" s="5"/>
    </row>
    <row r="34" spans="1:15" s="3" customFormat="1" ht="12.75" customHeight="1" x14ac:dyDescent="0.35">
      <c r="A34" s="4">
        <v>28</v>
      </c>
      <c r="B34" s="4" t="s">
        <v>22</v>
      </c>
      <c r="C34" s="22">
        <v>3241</v>
      </c>
      <c r="D34" s="22">
        <v>2280</v>
      </c>
      <c r="E34" s="22">
        <v>2283</v>
      </c>
      <c r="F34" s="22">
        <v>2133</v>
      </c>
      <c r="G34" s="18">
        <v>2114</v>
      </c>
      <c r="H34" s="18">
        <v>1971</v>
      </c>
      <c r="I34" s="15">
        <v>1964</v>
      </c>
      <c r="J34" s="19">
        <v>1921</v>
      </c>
      <c r="K34" s="19"/>
      <c r="L34" s="15"/>
      <c r="M34" s="15"/>
      <c r="N34" s="15"/>
      <c r="O34" s="5"/>
    </row>
    <row r="35" spans="1:15" s="3" customFormat="1" ht="12.75" customHeight="1" x14ac:dyDescent="0.35">
      <c r="A35" s="4">
        <v>29</v>
      </c>
      <c r="B35" s="4" t="s">
        <v>22</v>
      </c>
      <c r="C35" s="22">
        <v>2925</v>
      </c>
      <c r="D35" s="22">
        <v>2356</v>
      </c>
      <c r="E35" s="22">
        <v>2331</v>
      </c>
      <c r="F35" s="22">
        <v>2116</v>
      </c>
      <c r="G35" s="18">
        <v>2192</v>
      </c>
      <c r="H35" s="18">
        <v>1934</v>
      </c>
      <c r="I35" s="15">
        <v>2048</v>
      </c>
      <c r="J35" s="2"/>
      <c r="K35" s="19"/>
      <c r="L35" s="15"/>
      <c r="M35" s="15"/>
      <c r="N35" s="15"/>
      <c r="O35" s="5"/>
    </row>
    <row r="36" spans="1:15" s="3" customFormat="1" ht="12.75" customHeight="1" x14ac:dyDescent="0.35">
      <c r="A36" s="4">
        <v>30</v>
      </c>
      <c r="B36" s="4" t="s">
        <v>22</v>
      </c>
      <c r="C36" s="22">
        <v>2670</v>
      </c>
      <c r="D36" s="22">
        <v>2350</v>
      </c>
      <c r="E36" s="22">
        <v>2265</v>
      </c>
      <c r="F36" s="22">
        <v>2160</v>
      </c>
      <c r="G36" s="18">
        <v>2234</v>
      </c>
      <c r="H36" s="18">
        <v>1828</v>
      </c>
      <c r="I36" s="15">
        <v>1984</v>
      </c>
      <c r="J36" s="6"/>
      <c r="K36" s="19"/>
      <c r="L36" s="15"/>
      <c r="M36" s="15"/>
      <c r="N36" s="15"/>
      <c r="O36" s="5"/>
    </row>
    <row r="37" spans="1:15" s="3" customFormat="1" ht="12.75" customHeight="1" thickBot="1" x14ac:dyDescent="0.4">
      <c r="A37" s="4">
        <v>31</v>
      </c>
      <c r="B37" s="4" t="s">
        <v>22</v>
      </c>
      <c r="C37" s="23">
        <v>2588</v>
      </c>
      <c r="D37" s="23">
        <v>2322</v>
      </c>
      <c r="E37" s="15"/>
      <c r="F37" s="23">
        <v>2002</v>
      </c>
      <c r="G37" s="5"/>
      <c r="H37" s="18">
        <v>1700</v>
      </c>
      <c r="I37" s="15">
        <v>1880</v>
      </c>
      <c r="J37" s="6"/>
      <c r="K37" s="19"/>
      <c r="L37" s="20"/>
      <c r="M37" s="15"/>
      <c r="N37" s="15"/>
      <c r="O37" s="5"/>
    </row>
    <row r="38" spans="1:15" s="3" customFormat="1" ht="12.75" customHeight="1" thickTop="1" x14ac:dyDescent="0.3">
      <c r="A38" s="25" t="s">
        <v>16</v>
      </c>
      <c r="B38" s="25"/>
      <c r="C38" s="16">
        <f t="shared" ref="C38:D38" si="0">SUM(C7:C37)</f>
        <v>75426</v>
      </c>
      <c r="D38" s="16">
        <f t="shared" si="0"/>
        <v>72042</v>
      </c>
      <c r="E38" s="16">
        <f t="shared" ref="E38:N38" si="1">SUM(E7:E37)</f>
        <v>72555</v>
      </c>
      <c r="F38" s="16">
        <f t="shared" si="1"/>
        <v>67237</v>
      </c>
      <c r="G38" s="16">
        <f t="shared" si="1"/>
        <v>67078</v>
      </c>
      <c r="H38" s="16">
        <f t="shared" si="1"/>
        <v>66400</v>
      </c>
      <c r="I38" s="16">
        <f>SUM(I7:I37)</f>
        <v>60148</v>
      </c>
      <c r="J38" s="16">
        <f t="shared" si="1"/>
        <v>60732</v>
      </c>
      <c r="K38" s="16">
        <f t="shared" si="1"/>
        <v>0</v>
      </c>
      <c r="L38" s="16">
        <f t="shared" si="1"/>
        <v>0</v>
      </c>
      <c r="M38" s="16">
        <f t="shared" si="1"/>
        <v>0</v>
      </c>
      <c r="N38" s="16">
        <f t="shared" si="1"/>
        <v>0</v>
      </c>
      <c r="O38" s="17"/>
    </row>
    <row r="39" spans="1:15" s="3" customFormat="1" ht="25.5" customHeight="1" x14ac:dyDescent="0.25">
      <c r="A39" s="26"/>
      <c r="B39" s="26"/>
      <c r="C39" s="5">
        <f>MIN(C7:C37)</f>
        <v>2162</v>
      </c>
      <c r="D39" s="5">
        <f t="shared" ref="D39" si="2">MIN(D7:D37)</f>
        <v>2092</v>
      </c>
      <c r="E39" s="5">
        <f t="shared" ref="E39:O39" si="3">MIN(E7:E37)</f>
        <v>2241</v>
      </c>
      <c r="F39" s="5">
        <f t="shared" si="3"/>
        <v>1994</v>
      </c>
      <c r="G39" s="5">
        <f t="shared" si="3"/>
        <v>2047</v>
      </c>
      <c r="H39" s="5">
        <f t="shared" si="3"/>
        <v>1700</v>
      </c>
      <c r="I39" s="5">
        <f t="shared" si="3"/>
        <v>1700</v>
      </c>
      <c r="J39" s="5">
        <f t="shared" si="3"/>
        <v>1522</v>
      </c>
      <c r="K39" s="5">
        <f t="shared" si="3"/>
        <v>0</v>
      </c>
      <c r="L39" s="5">
        <f t="shared" si="3"/>
        <v>0</v>
      </c>
      <c r="M39" s="5">
        <f t="shared" si="3"/>
        <v>0</v>
      </c>
      <c r="N39" s="5">
        <f t="shared" si="3"/>
        <v>0</v>
      </c>
      <c r="O39" s="5">
        <f t="shared" si="3"/>
        <v>0</v>
      </c>
    </row>
    <row r="40" spans="1:15" s="3" customFormat="1" ht="25.5" customHeight="1" x14ac:dyDescent="0.25">
      <c r="A40" s="26"/>
      <c r="B40" s="26"/>
      <c r="C40" s="5">
        <f t="shared" ref="C40:D40" si="4">MAX(C7:C37)</f>
        <v>3515</v>
      </c>
      <c r="D40" s="5">
        <f t="shared" si="4"/>
        <v>2473</v>
      </c>
      <c r="E40" s="5">
        <f t="shared" ref="E40:O40" si="5">MAX(E7:E37)</f>
        <v>3491</v>
      </c>
      <c r="F40" s="5">
        <f t="shared" si="5"/>
        <v>2677</v>
      </c>
      <c r="G40" s="5">
        <f t="shared" si="5"/>
        <v>3823</v>
      </c>
      <c r="H40" s="5">
        <f t="shared" si="5"/>
        <v>2686</v>
      </c>
      <c r="I40" s="5">
        <f t="shared" si="5"/>
        <v>2103</v>
      </c>
      <c r="J40" s="5">
        <f t="shared" si="5"/>
        <v>4334</v>
      </c>
      <c r="K40" s="5">
        <f t="shared" si="5"/>
        <v>0</v>
      </c>
      <c r="L40" s="5">
        <f t="shared" si="5"/>
        <v>0</v>
      </c>
      <c r="M40" s="5">
        <f t="shared" si="5"/>
        <v>0</v>
      </c>
      <c r="N40" s="5">
        <f t="shared" si="5"/>
        <v>0</v>
      </c>
      <c r="O40" s="5">
        <f t="shared" si="5"/>
        <v>0</v>
      </c>
    </row>
    <row r="41" spans="1:15" s="3" customFormat="1" ht="12.75" customHeight="1" x14ac:dyDescent="0.25">
      <c r="A41" s="26"/>
      <c r="B41" s="26"/>
      <c r="C41" s="7">
        <f t="shared" ref="C41:D41" si="6">AVERAGE(C7:C37)</f>
        <v>2433.0967741935483</v>
      </c>
      <c r="D41" s="7">
        <f t="shared" si="6"/>
        <v>2323.9354838709678</v>
      </c>
      <c r="E41" s="7">
        <f t="shared" ref="E41:O41" si="7">AVERAGE(E7:E37)</f>
        <v>2418.5</v>
      </c>
      <c r="F41" s="7">
        <f t="shared" si="7"/>
        <v>2168.9354838709678</v>
      </c>
      <c r="G41" s="7">
        <f t="shared" si="7"/>
        <v>2235.9333333333334</v>
      </c>
      <c r="H41" s="7">
        <f t="shared" si="7"/>
        <v>2141.9354838709678</v>
      </c>
      <c r="I41" s="7">
        <f t="shared" si="7"/>
        <v>1940.258064516129</v>
      </c>
      <c r="J41" s="7">
        <f t="shared" si="7"/>
        <v>2169</v>
      </c>
      <c r="K41" s="7" t="e">
        <f t="shared" si="7"/>
        <v>#DIV/0!</v>
      </c>
      <c r="L41" s="7" t="e">
        <f t="shared" si="7"/>
        <v>#DIV/0!</v>
      </c>
      <c r="M41" s="7" t="e">
        <f t="shared" si="7"/>
        <v>#DIV/0!</v>
      </c>
      <c r="N41" s="7" t="e">
        <f t="shared" si="7"/>
        <v>#DIV/0!</v>
      </c>
      <c r="O41" s="5" t="e">
        <f t="shared" si="7"/>
        <v>#DIV/0!</v>
      </c>
    </row>
    <row r="42" spans="1:15" s="3" customFormat="1" ht="12.75" customHeight="1" x14ac:dyDescent="0.25">
      <c r="A42" s="26"/>
      <c r="B42" s="26"/>
      <c r="C42" s="7">
        <f t="shared" ref="C42:D42" si="8">MEDIAN(C7:C37)</f>
        <v>2273</v>
      </c>
      <c r="D42" s="7">
        <f t="shared" si="8"/>
        <v>2332</v>
      </c>
      <c r="E42" s="7">
        <f t="shared" ref="E42:O42" si="9">MEDIAN(E7:E37)</f>
        <v>2364</v>
      </c>
      <c r="F42" s="7">
        <f t="shared" si="9"/>
        <v>2160</v>
      </c>
      <c r="G42" s="7">
        <f t="shared" si="9"/>
        <v>2186.5</v>
      </c>
      <c r="H42" s="7">
        <f t="shared" si="9"/>
        <v>2147</v>
      </c>
      <c r="I42" s="7">
        <f t="shared" si="9"/>
        <v>1958</v>
      </c>
      <c r="J42" s="7">
        <f t="shared" si="9"/>
        <v>2103.5</v>
      </c>
      <c r="K42" s="7" t="e">
        <f t="shared" si="9"/>
        <v>#NUM!</v>
      </c>
      <c r="L42" s="7" t="e">
        <f t="shared" si="9"/>
        <v>#NUM!</v>
      </c>
      <c r="M42" s="7" t="e">
        <f t="shared" si="9"/>
        <v>#NUM!</v>
      </c>
      <c r="N42" s="7" t="e">
        <f t="shared" si="9"/>
        <v>#NUM!</v>
      </c>
      <c r="O42" s="5" t="e">
        <f t="shared" si="9"/>
        <v>#NUM!</v>
      </c>
    </row>
    <row r="43" spans="1:15" s="3" customFormat="1" ht="38.25" customHeight="1" x14ac:dyDescent="0.25">
      <c r="A43" s="26"/>
      <c r="B43" s="2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5" spans="1:15" x14ac:dyDescent="0.25">
      <c r="F45">
        <v>9</v>
      </c>
    </row>
  </sheetData>
  <sheetProtection selectLockedCells="1" selectUnlockedCells="1"/>
  <mergeCells count="1">
    <mergeCell ref="A38:B43"/>
  </mergeCells>
  <phoneticPr fontId="7" type="noConversion"/>
  <pageMargins left="0.75" right="0.75" top="1" bottom="1" header="0.5" footer="0.5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3E55-02F1-44D7-8DDB-328CB0B820FE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point 2 inflow</vt:lpstr>
      <vt:lpstr>Sheet1</vt:lpstr>
    </vt:vector>
  </TitlesOfParts>
  <Company>Young 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Glover</dc:creator>
  <cp:lastModifiedBy>Kate Lowe</cp:lastModifiedBy>
  <cp:lastPrinted>2018-12-03T04:40:00Z</cp:lastPrinted>
  <dcterms:created xsi:type="dcterms:W3CDTF">2012-08-24T01:34:13Z</dcterms:created>
  <dcterms:modified xsi:type="dcterms:W3CDTF">2026-03-04T00:51:25Z</dcterms:modified>
</cp:coreProperties>
</file>