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Old Drives\Young - Shared ( O Drive)\For Utility Services\Sewer\EPA licence\EPA Young  licence\2025-2026\Website Publishing\"/>
    </mc:Choice>
  </mc:AlternateContent>
  <xr:revisionPtr revIDLastSave="0" documentId="13_ncr:1_{30FB6E35-2FBA-4DEC-BC64-28B4070763DC}" xr6:coauthVersionLast="47" xr6:coauthVersionMax="47" xr10:uidLastSave="{00000000-0000-0000-0000-000000000000}"/>
  <bookViews>
    <workbookView xWindow="40395" yWindow="3195" windowWidth="34560" windowHeight="14085" xr2:uid="{00000000-000D-0000-FFFF-FFFF00000000}"/>
  </bookViews>
  <sheets>
    <sheet name="point 3 discharge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1" l="1"/>
  <c r="G27" i="1"/>
  <c r="F27" i="1"/>
  <c r="H27" i="1"/>
  <c r="I27" i="1"/>
  <c r="J27" i="1"/>
  <c r="K27" i="1"/>
  <c r="L27" i="1"/>
  <c r="E27" i="1"/>
  <c r="F26" i="1"/>
  <c r="G26" i="1"/>
  <c r="H26" i="1"/>
  <c r="I26" i="1"/>
  <c r="J26" i="1"/>
  <c r="K26" i="1"/>
  <c r="L26" i="1"/>
  <c r="E26" i="1"/>
  <c r="F25" i="1"/>
  <c r="G25" i="1"/>
  <c r="H25" i="1"/>
  <c r="I25" i="1"/>
  <c r="J25" i="1"/>
  <c r="K25" i="1"/>
  <c r="L25" i="1"/>
</calcChain>
</file>

<file path=xl/sharedStrings.xml><?xml version="1.0" encoding="utf-8"?>
<sst xmlns="http://schemas.openxmlformats.org/spreadsheetml/2006/main" count="63" uniqueCount="37">
  <si>
    <t xml:space="preserve">Licence point 3 - Final treated effluent quality monitoring before discharge to waterways (Burrangong Creek via flume) </t>
  </si>
  <si>
    <t xml:space="preserve">EPA licence number: 1624 </t>
  </si>
  <si>
    <t>Sampling frequency: Monthly</t>
  </si>
  <si>
    <t>Young Sewerage Scheme</t>
  </si>
  <si>
    <t>Sampling method: Grab sample</t>
  </si>
  <si>
    <t>Requirement to monitor concentration of pollutants discharged as per Licence Condition M2.1</t>
  </si>
  <si>
    <t>Pollutant</t>
  </si>
  <si>
    <t>pH</t>
  </si>
  <si>
    <t>Total Suspended Solid (TSS)</t>
  </si>
  <si>
    <t>Oil and Grease (O&amp;G)</t>
  </si>
  <si>
    <t>Biological Oxygen Demand (BOD)</t>
  </si>
  <si>
    <t>Ammonia as Nitrogen (NH3-N)</t>
  </si>
  <si>
    <t>Total Nitrogen (TN)</t>
  </si>
  <si>
    <t>Total Phosporus (TP)</t>
  </si>
  <si>
    <t>Faecal Coliforms (FC)</t>
  </si>
  <si>
    <t xml:space="preserve">Salinity </t>
  </si>
  <si>
    <t>Units of measure</t>
  </si>
  <si>
    <t>-</t>
  </si>
  <si>
    <t>mg/L</t>
  </si>
  <si>
    <t>CFU/100mL</t>
  </si>
  <si>
    <t>uS/cm</t>
  </si>
  <si>
    <t>100 % Licence Limit</t>
  </si>
  <si>
    <t>6.5-8.5</t>
  </si>
  <si>
    <t>NA</t>
  </si>
  <si>
    <t>90% Licence Limit</t>
  </si>
  <si>
    <t xml:space="preserve">Sample date </t>
  </si>
  <si>
    <t>Date results obtained</t>
  </si>
  <si>
    <t>Date results published</t>
  </si>
  <si>
    <t>Comments</t>
  </si>
  <si>
    <t>Min</t>
  </si>
  <si>
    <t>Max</t>
  </si>
  <si>
    <t>Mean</t>
  </si>
  <si>
    <t>`</t>
  </si>
  <si>
    <t>Reporting year: 2025-2026</t>
  </si>
  <si>
    <t>&lt;1</t>
  </si>
  <si>
    <t>&lt;2</t>
  </si>
  <si>
    <t>&lt;0.1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</si>
</sst>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6">
    <xf numFmtId="0" fontId="0" fillId="0" borderId="0"/>
    <xf numFmtId="0" fontId="8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left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quotePrefix="1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14" fontId="6" fillId="0" borderId="8" xfId="0" applyNumberFormat="1" applyFont="1" applyBorder="1" applyAlignment="1">
      <alignment horizontal="center" vertical="center"/>
    </xf>
    <xf numFmtId="14" fontId="6" fillId="0" borderId="9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6" fillId="3" borderId="5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/>
    </xf>
    <xf numFmtId="0" fontId="6" fillId="3" borderId="11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vertical="center"/>
    </xf>
    <xf numFmtId="0" fontId="6" fillId="3" borderId="11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6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  <cellStyle name="Normal 5" xfId="4" xr:uid="{00000000-0005-0000-0000-000004000000}"/>
    <cellStyle name="Normal 6" xfId="5" xr:uid="{00000000-0005-0000-0000-000005000000}"/>
  </cellStyles>
  <dxfs count="1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5</xdr:row>
      <xdr:rowOff>76200</xdr:rowOff>
    </xdr:from>
    <xdr:to>
      <xdr:col>1</xdr:col>
      <xdr:colOff>782955</xdr:colOff>
      <xdr:row>6</xdr:row>
      <xdr:rowOff>171450</xdr:rowOff>
    </xdr:to>
    <xdr:pic>
      <xdr:nvPicPr>
        <xdr:cNvPr id="1470" name="Picture 2" descr="Hilltops logo_RGB.jpeg">
          <a:extLst>
            <a:ext uri="{FF2B5EF4-FFF2-40B4-BE49-F238E27FC236}">
              <a16:creationId xmlns:a16="http://schemas.microsoft.com/office/drawing/2014/main" id="{B01C1850-9620-4621-8620-4E5980062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914400"/>
          <a:ext cx="1485900" cy="754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55"/>
  <sheetViews>
    <sheetView tabSelected="1" topLeftCell="A3" zoomScaleNormal="100" workbookViewId="0">
      <selection activeCell="I19" sqref="I19"/>
    </sheetView>
  </sheetViews>
  <sheetFormatPr defaultColWidth="9.1796875" defaultRowHeight="12.5" x14ac:dyDescent="0.25"/>
  <cols>
    <col min="1" max="1" width="11.7265625" style="3" customWidth="1"/>
    <col min="2" max="2" width="12.7265625" style="3" customWidth="1"/>
    <col min="3" max="3" width="11.81640625" style="3" customWidth="1"/>
    <col min="4" max="4" width="14.81640625" style="3" customWidth="1"/>
    <col min="5" max="5" width="10.453125" style="3" customWidth="1"/>
    <col min="6" max="6" width="13.453125" style="3" customWidth="1"/>
    <col min="7" max="7" width="10.26953125" style="3" customWidth="1"/>
    <col min="8" max="8" width="9.1796875" style="3"/>
    <col min="9" max="9" width="9.81640625" style="3" customWidth="1"/>
    <col min="10" max="10" width="10.7265625" style="3" customWidth="1"/>
    <col min="11" max="11" width="10" style="3" customWidth="1"/>
    <col min="12" max="12" width="9.1796875" style="3"/>
    <col min="13" max="13" width="10.453125" style="3" customWidth="1"/>
    <col min="14" max="14" width="49.26953125" style="3" customWidth="1"/>
    <col min="15" max="16384" width="9.1796875" style="3"/>
  </cols>
  <sheetData>
    <row r="1" spans="1:14" ht="13" x14ac:dyDescent="0.3">
      <c r="A1" s="1" t="s">
        <v>0</v>
      </c>
      <c r="B1" s="1"/>
      <c r="C1" s="1"/>
      <c r="D1" s="1"/>
      <c r="E1" s="2"/>
      <c r="F1" s="1"/>
      <c r="G1" s="2"/>
      <c r="H1" s="1"/>
      <c r="I1" s="2"/>
      <c r="J1" s="1"/>
      <c r="K1" s="1"/>
      <c r="L1" s="2"/>
      <c r="M1" s="2"/>
      <c r="N1" s="2"/>
    </row>
    <row r="2" spans="1:14" x14ac:dyDescent="0.25">
      <c r="A2" s="30" t="s">
        <v>1</v>
      </c>
      <c r="B2" s="30"/>
      <c r="C2" s="2"/>
      <c r="D2" s="2"/>
      <c r="E2" s="2"/>
      <c r="F2" s="2"/>
      <c r="G2" s="2"/>
      <c r="H2" s="2"/>
      <c r="I2" s="2"/>
      <c r="J2" s="4" t="s">
        <v>2</v>
      </c>
      <c r="K2" s="2"/>
      <c r="L2" s="2"/>
      <c r="M2" s="2"/>
      <c r="N2" s="2"/>
    </row>
    <row r="3" spans="1:14" x14ac:dyDescent="0.25">
      <c r="A3" s="2" t="s">
        <v>3</v>
      </c>
      <c r="B3" s="4"/>
      <c r="C3" s="2"/>
      <c r="D3" s="2"/>
      <c r="E3" s="2"/>
      <c r="F3" s="2"/>
      <c r="G3" s="2"/>
      <c r="H3" s="2"/>
      <c r="I3" s="2"/>
      <c r="J3" s="4" t="s">
        <v>4</v>
      </c>
      <c r="K3" s="2"/>
      <c r="L3" s="2"/>
      <c r="M3" s="2"/>
      <c r="N3" s="2"/>
    </row>
    <row r="4" spans="1:14" x14ac:dyDescent="0.25">
      <c r="A4" s="33" t="s">
        <v>33</v>
      </c>
      <c r="B4" s="30"/>
      <c r="C4" s="2"/>
      <c r="D4" s="2"/>
      <c r="E4" s="2"/>
      <c r="F4" s="2"/>
      <c r="G4" s="2"/>
      <c r="H4" s="2"/>
      <c r="I4" s="2"/>
      <c r="J4" s="4" t="s">
        <v>5</v>
      </c>
      <c r="K4" s="2"/>
      <c r="L4" s="2"/>
      <c r="M4" s="2"/>
      <c r="N4" s="2"/>
    </row>
    <row r="5" spans="1:14" x14ac:dyDescent="0.25">
      <c r="A5" s="2"/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50" x14ac:dyDescent="0.25">
      <c r="A6" s="2"/>
      <c r="B6" s="2"/>
      <c r="C6" s="2"/>
      <c r="D6" s="6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2"/>
    </row>
    <row r="7" spans="1:14" ht="25" x14ac:dyDescent="0.25">
      <c r="A7" s="2"/>
      <c r="B7" s="2"/>
      <c r="C7" s="2"/>
      <c r="D7" s="5" t="s">
        <v>16</v>
      </c>
      <c r="E7" s="7" t="s">
        <v>17</v>
      </c>
      <c r="F7" s="6" t="s">
        <v>18</v>
      </c>
      <c r="G7" s="6" t="s">
        <v>18</v>
      </c>
      <c r="H7" s="6" t="s">
        <v>18</v>
      </c>
      <c r="I7" s="6" t="s">
        <v>18</v>
      </c>
      <c r="J7" s="6" t="s">
        <v>18</v>
      </c>
      <c r="K7" s="6" t="s">
        <v>18</v>
      </c>
      <c r="L7" s="5" t="s">
        <v>19</v>
      </c>
      <c r="M7" s="5" t="s">
        <v>20</v>
      </c>
      <c r="N7" s="2"/>
    </row>
    <row r="8" spans="1:14" ht="12.75" customHeight="1" x14ac:dyDescent="0.25">
      <c r="A8" s="2"/>
      <c r="B8" s="2"/>
      <c r="C8" s="2"/>
      <c r="D8" s="27" t="s">
        <v>21</v>
      </c>
      <c r="E8" s="29" t="s">
        <v>22</v>
      </c>
      <c r="F8" s="29">
        <v>20</v>
      </c>
      <c r="G8" s="29">
        <v>10</v>
      </c>
      <c r="H8" s="29">
        <v>15</v>
      </c>
      <c r="I8" s="29">
        <v>5</v>
      </c>
      <c r="J8" s="29">
        <v>15</v>
      </c>
      <c r="K8" s="29">
        <v>1</v>
      </c>
      <c r="L8" s="29">
        <v>600</v>
      </c>
      <c r="M8" s="28" t="s">
        <v>23</v>
      </c>
      <c r="N8" s="2"/>
    </row>
    <row r="9" spans="1:14" ht="21" customHeight="1" x14ac:dyDescent="0.25">
      <c r="A9" s="2"/>
      <c r="B9" s="2"/>
      <c r="C9" s="2"/>
      <c r="D9" s="25" t="s">
        <v>24</v>
      </c>
      <c r="E9" s="26"/>
      <c r="F9" s="11">
        <v>15</v>
      </c>
      <c r="G9" s="11">
        <v>2</v>
      </c>
      <c r="H9" s="11">
        <v>10</v>
      </c>
      <c r="I9" s="11">
        <v>2</v>
      </c>
      <c r="J9" s="12">
        <v>10</v>
      </c>
      <c r="K9" s="11">
        <v>0.5</v>
      </c>
      <c r="L9" s="11">
        <v>200</v>
      </c>
      <c r="M9" s="26"/>
      <c r="N9" s="2"/>
    </row>
    <row r="10" spans="1:14" ht="12.75" customHeight="1" x14ac:dyDescent="0.25">
      <c r="A10" s="35" t="s">
        <v>25</v>
      </c>
      <c r="B10" s="35" t="s">
        <v>26</v>
      </c>
      <c r="C10" s="31" t="s">
        <v>27</v>
      </c>
      <c r="D10" s="13"/>
      <c r="E10" s="14"/>
      <c r="F10" s="14"/>
      <c r="G10" s="14"/>
      <c r="H10" s="14"/>
      <c r="I10" s="14"/>
      <c r="J10" s="14"/>
      <c r="K10" s="14"/>
      <c r="L10" s="14"/>
      <c r="M10" s="15"/>
      <c r="N10" s="34" t="s">
        <v>28</v>
      </c>
    </row>
    <row r="11" spans="1:14" x14ac:dyDescent="0.25">
      <c r="A11" s="36"/>
      <c r="B11" s="36"/>
      <c r="C11" s="32"/>
      <c r="D11" s="16"/>
      <c r="E11" s="17"/>
      <c r="F11" s="17"/>
      <c r="G11" s="17"/>
      <c r="H11" s="17"/>
      <c r="I11" s="17"/>
      <c r="J11" s="17"/>
      <c r="K11" s="17"/>
      <c r="L11" s="17"/>
      <c r="M11" s="18"/>
      <c r="N11" s="34"/>
    </row>
    <row r="12" spans="1:14" x14ac:dyDescent="0.25">
      <c r="A12" s="9">
        <v>45847</v>
      </c>
      <c r="B12" s="9">
        <v>45856</v>
      </c>
      <c r="C12" s="9">
        <v>45874</v>
      </c>
      <c r="D12" s="18"/>
      <c r="E12" s="10">
        <v>7.47</v>
      </c>
      <c r="F12" s="8">
        <v>2</v>
      </c>
      <c r="G12" s="8" t="s">
        <v>34</v>
      </c>
      <c r="H12" s="8" t="s">
        <v>35</v>
      </c>
      <c r="I12" s="10">
        <v>0.3</v>
      </c>
      <c r="J12" s="10">
        <v>2.57</v>
      </c>
      <c r="K12" s="10">
        <v>0.26</v>
      </c>
      <c r="L12" s="10">
        <v>2</v>
      </c>
      <c r="M12" s="10"/>
      <c r="N12" s="10"/>
    </row>
    <row r="13" spans="1:14" x14ac:dyDescent="0.25">
      <c r="A13" s="9">
        <v>45882</v>
      </c>
      <c r="B13" s="9">
        <v>45883</v>
      </c>
      <c r="C13" s="9">
        <v>45902</v>
      </c>
      <c r="D13" s="18"/>
      <c r="E13" s="10">
        <v>7.09</v>
      </c>
      <c r="F13" s="8" t="s">
        <v>35</v>
      </c>
      <c r="G13" s="8" t="s">
        <v>34</v>
      </c>
      <c r="H13" s="8" t="s">
        <v>35</v>
      </c>
      <c r="I13" s="10">
        <v>0.6</v>
      </c>
      <c r="J13" s="10">
        <v>2.33</v>
      </c>
      <c r="K13" s="10">
        <v>0.63</v>
      </c>
      <c r="L13" s="10" t="s">
        <v>35</v>
      </c>
      <c r="M13" s="10"/>
      <c r="N13" s="10"/>
    </row>
    <row r="14" spans="1:14" x14ac:dyDescent="0.25">
      <c r="A14" s="9">
        <v>45916</v>
      </c>
      <c r="B14" s="9">
        <v>45917</v>
      </c>
      <c r="C14" s="9">
        <v>45931</v>
      </c>
      <c r="D14" s="18"/>
      <c r="E14" s="10">
        <v>7.53</v>
      </c>
      <c r="F14" s="8" t="s">
        <v>35</v>
      </c>
      <c r="G14" s="8" t="s">
        <v>34</v>
      </c>
      <c r="H14" s="8" t="s">
        <v>35</v>
      </c>
      <c r="I14" s="10">
        <v>0.4</v>
      </c>
      <c r="J14" s="10">
        <v>2.4</v>
      </c>
      <c r="K14" s="10">
        <v>0.12</v>
      </c>
      <c r="L14" s="10" t="s">
        <v>35</v>
      </c>
      <c r="M14" s="10"/>
      <c r="N14" s="10"/>
    </row>
    <row r="15" spans="1:14" x14ac:dyDescent="0.25">
      <c r="A15" s="9">
        <v>45951</v>
      </c>
      <c r="B15" s="9">
        <v>45959</v>
      </c>
      <c r="C15" s="9">
        <v>45965</v>
      </c>
      <c r="D15" s="18"/>
      <c r="E15" s="10">
        <v>7.77</v>
      </c>
      <c r="F15" s="8" t="s">
        <v>35</v>
      </c>
      <c r="G15" s="8" t="s">
        <v>34</v>
      </c>
      <c r="H15" s="8" t="s">
        <v>35</v>
      </c>
      <c r="I15" s="10">
        <v>0.2</v>
      </c>
      <c r="J15" s="10">
        <v>2.31</v>
      </c>
      <c r="K15" s="10">
        <v>0.28999999999999998</v>
      </c>
      <c r="L15" s="10">
        <v>30</v>
      </c>
      <c r="M15" s="10"/>
      <c r="N15" s="10"/>
    </row>
    <row r="16" spans="1:14" x14ac:dyDescent="0.25">
      <c r="A16" s="9">
        <v>45989</v>
      </c>
      <c r="B16" s="9">
        <v>45999</v>
      </c>
      <c r="C16" s="9">
        <v>46000</v>
      </c>
      <c r="D16" s="18"/>
      <c r="E16" s="10">
        <v>7.7</v>
      </c>
      <c r="F16" s="8" t="s">
        <v>35</v>
      </c>
      <c r="G16" s="8" t="s">
        <v>34</v>
      </c>
      <c r="H16" s="8" t="s">
        <v>35</v>
      </c>
      <c r="I16" s="10">
        <v>0.1</v>
      </c>
      <c r="J16" s="10">
        <v>1.85</v>
      </c>
      <c r="K16" s="10">
        <v>0.39</v>
      </c>
      <c r="L16" s="10">
        <v>6</v>
      </c>
      <c r="M16" s="10"/>
      <c r="N16" s="10"/>
    </row>
    <row r="17" spans="1:14" x14ac:dyDescent="0.25">
      <c r="A17" s="9">
        <v>46000</v>
      </c>
      <c r="B17" s="9">
        <v>46001</v>
      </c>
      <c r="C17" s="9">
        <v>46037</v>
      </c>
      <c r="D17" s="18"/>
      <c r="E17" s="10">
        <v>6.76</v>
      </c>
      <c r="F17" s="8" t="s">
        <v>35</v>
      </c>
      <c r="G17" s="8" t="s">
        <v>34</v>
      </c>
      <c r="H17" s="8" t="s">
        <v>35</v>
      </c>
      <c r="I17" s="10" t="s">
        <v>36</v>
      </c>
      <c r="J17" s="10">
        <v>2.11</v>
      </c>
      <c r="K17" s="10">
        <v>0.32</v>
      </c>
      <c r="L17" s="10">
        <v>42</v>
      </c>
      <c r="M17" s="10"/>
      <c r="N17" s="10"/>
    </row>
    <row r="18" spans="1:14" x14ac:dyDescent="0.25">
      <c r="A18" s="9">
        <v>46028</v>
      </c>
      <c r="B18" s="9">
        <v>46036</v>
      </c>
      <c r="C18" s="9">
        <v>46055</v>
      </c>
      <c r="D18" s="18"/>
      <c r="E18" s="10">
        <v>7.67</v>
      </c>
      <c r="F18" s="8">
        <v>3</v>
      </c>
      <c r="G18" s="8" t="s">
        <v>34</v>
      </c>
      <c r="H18" s="8" t="s">
        <v>35</v>
      </c>
      <c r="I18" s="10">
        <v>0.3</v>
      </c>
      <c r="J18" s="10">
        <v>1.77</v>
      </c>
      <c r="K18" s="10">
        <v>0.24</v>
      </c>
      <c r="L18" s="10">
        <v>140</v>
      </c>
      <c r="M18" s="10"/>
      <c r="N18" s="10"/>
    </row>
    <row r="19" spans="1:14" x14ac:dyDescent="0.25">
      <c r="A19" s="9">
        <v>46080</v>
      </c>
      <c r="B19" s="9">
        <v>46091</v>
      </c>
      <c r="C19" s="9">
        <v>46091</v>
      </c>
      <c r="D19" s="18"/>
      <c r="E19" s="10">
        <v>7.64</v>
      </c>
      <c r="F19" s="8">
        <v>3</v>
      </c>
      <c r="G19" s="8" t="s">
        <v>34</v>
      </c>
      <c r="H19" s="8" t="s">
        <v>35</v>
      </c>
      <c r="I19" s="10">
        <v>0.6</v>
      </c>
      <c r="J19" s="10">
        <v>2.54</v>
      </c>
      <c r="K19" s="10">
        <v>0.51</v>
      </c>
      <c r="L19" s="10">
        <v>860</v>
      </c>
      <c r="M19" s="10"/>
      <c r="N19" s="10"/>
    </row>
    <row r="20" spans="1:14" x14ac:dyDescent="0.25">
      <c r="A20" s="9"/>
      <c r="B20" s="9"/>
      <c r="C20" s="9"/>
      <c r="D20" s="18"/>
      <c r="E20" s="10"/>
      <c r="F20" s="8"/>
      <c r="G20" s="8"/>
      <c r="H20" s="8"/>
      <c r="I20" s="10"/>
      <c r="J20" s="10"/>
      <c r="K20" s="10"/>
      <c r="L20" s="10"/>
      <c r="M20" s="10"/>
      <c r="N20" s="10"/>
    </row>
    <row r="21" spans="1:14" x14ac:dyDescent="0.25">
      <c r="A21" s="9"/>
      <c r="B21" s="9"/>
      <c r="C21" s="9"/>
      <c r="D21" s="18"/>
      <c r="E21" s="10"/>
      <c r="F21" s="8"/>
      <c r="G21" s="8"/>
      <c r="H21" s="8"/>
      <c r="I21" s="10"/>
      <c r="J21" s="10"/>
      <c r="K21" s="10"/>
      <c r="L21" s="10"/>
      <c r="M21" s="10"/>
      <c r="N21" s="10"/>
    </row>
    <row r="22" spans="1:14" x14ac:dyDescent="0.25">
      <c r="A22" s="9"/>
      <c r="B22" s="9"/>
      <c r="C22" s="9"/>
      <c r="D22" s="18"/>
      <c r="E22" s="10"/>
      <c r="F22" s="8"/>
      <c r="G22" s="8"/>
      <c r="H22" s="8"/>
      <c r="I22" s="10"/>
      <c r="J22" s="10"/>
      <c r="K22" s="10"/>
      <c r="L22" s="10"/>
      <c r="M22" s="10"/>
      <c r="N22" s="10"/>
    </row>
    <row r="23" spans="1:14" x14ac:dyDescent="0.25">
      <c r="A23" s="9"/>
      <c r="B23" s="9"/>
      <c r="C23" s="9"/>
      <c r="D23" s="18"/>
      <c r="E23" s="10"/>
      <c r="F23" s="8"/>
      <c r="G23" s="8"/>
      <c r="H23" s="8"/>
      <c r="I23" s="10"/>
      <c r="J23" s="10"/>
      <c r="K23" s="10"/>
      <c r="L23" s="10"/>
      <c r="M23" s="10"/>
      <c r="N23" s="10"/>
    </row>
    <row r="24" spans="1:14" x14ac:dyDescent="0.25">
      <c r="A24" s="9"/>
      <c r="B24" s="9"/>
      <c r="C24" s="9"/>
      <c r="D24" s="16"/>
      <c r="E24" s="10"/>
      <c r="F24" s="8"/>
      <c r="G24" s="8"/>
      <c r="H24" s="8"/>
      <c r="I24" s="10"/>
      <c r="J24" s="10"/>
      <c r="K24" s="10"/>
      <c r="L24" s="10"/>
      <c r="M24" s="10"/>
      <c r="N24" s="10"/>
    </row>
    <row r="25" spans="1:14" x14ac:dyDescent="0.25">
      <c r="A25" s="19"/>
      <c r="B25" s="20"/>
      <c r="C25" s="20"/>
      <c r="D25" s="21" t="s">
        <v>29</v>
      </c>
      <c r="E25" s="10">
        <f t="shared" ref="E25:L25" si="0">MIN(E12:E24)</f>
        <v>6.76</v>
      </c>
      <c r="F25" s="10">
        <f t="shared" si="0"/>
        <v>2</v>
      </c>
      <c r="G25" s="10">
        <f t="shared" si="0"/>
        <v>0</v>
      </c>
      <c r="H25" s="10">
        <f t="shared" si="0"/>
        <v>0</v>
      </c>
      <c r="I25" s="10">
        <f t="shared" si="0"/>
        <v>0.1</v>
      </c>
      <c r="J25" s="10">
        <f t="shared" si="0"/>
        <v>1.77</v>
      </c>
      <c r="K25" s="10">
        <f t="shared" si="0"/>
        <v>0.12</v>
      </c>
      <c r="L25" s="10">
        <f t="shared" si="0"/>
        <v>2</v>
      </c>
      <c r="M25" s="10"/>
      <c r="N25" s="10"/>
    </row>
    <row r="26" spans="1:14" x14ac:dyDescent="0.25">
      <c r="A26" s="22"/>
      <c r="B26" s="22"/>
      <c r="C26" s="22"/>
      <c r="D26" s="10" t="s">
        <v>30</v>
      </c>
      <c r="E26" s="10">
        <f t="shared" ref="E26:L26" si="1">MAX(E12:E24)</f>
        <v>7.77</v>
      </c>
      <c r="F26" s="10">
        <f t="shared" si="1"/>
        <v>3</v>
      </c>
      <c r="G26" s="10">
        <f t="shared" si="1"/>
        <v>0</v>
      </c>
      <c r="H26" s="10">
        <f t="shared" si="1"/>
        <v>0</v>
      </c>
      <c r="I26" s="10">
        <f t="shared" si="1"/>
        <v>0.6</v>
      </c>
      <c r="J26" s="10">
        <f t="shared" si="1"/>
        <v>2.57</v>
      </c>
      <c r="K26" s="10">
        <f t="shared" si="1"/>
        <v>0.63</v>
      </c>
      <c r="L26" s="10">
        <f t="shared" si="1"/>
        <v>860</v>
      </c>
      <c r="M26" s="10"/>
      <c r="N26" s="23"/>
    </row>
    <row r="27" spans="1:14" x14ac:dyDescent="0.25">
      <c r="A27" s="22"/>
      <c r="B27" s="22"/>
      <c r="C27" s="22"/>
      <c r="D27" s="10" t="s">
        <v>31</v>
      </c>
      <c r="E27" s="24">
        <f t="shared" ref="E27:L27" si="2">AVERAGE(E12:E24)</f>
        <v>7.4537500000000003</v>
      </c>
      <c r="F27" s="24">
        <f t="shared" si="2"/>
        <v>2.6666666666666665</v>
      </c>
      <c r="G27" s="24" t="e">
        <f t="shared" si="2"/>
        <v>#DIV/0!</v>
      </c>
      <c r="H27" s="24" t="e">
        <f t="shared" si="2"/>
        <v>#DIV/0!</v>
      </c>
      <c r="I27" s="24">
        <f t="shared" si="2"/>
        <v>0.35714285714285715</v>
      </c>
      <c r="J27" s="24">
        <f t="shared" si="2"/>
        <v>2.2349999999999999</v>
      </c>
      <c r="K27" s="24">
        <f t="shared" si="2"/>
        <v>0.34499999999999997</v>
      </c>
      <c r="L27" s="24">
        <f t="shared" si="2"/>
        <v>180</v>
      </c>
      <c r="M27" s="10"/>
      <c r="N27" s="23"/>
    </row>
    <row r="28" spans="1:14" x14ac:dyDescent="0.25">
      <c r="A28" s="22"/>
      <c r="B28" s="22"/>
      <c r="C28" s="22"/>
      <c r="D28" s="2"/>
      <c r="E28" s="2"/>
      <c r="F28" s="2"/>
      <c r="G28" s="2"/>
      <c r="H28" s="2"/>
      <c r="I28" s="2"/>
      <c r="J28" s="2"/>
      <c r="K28" s="2"/>
      <c r="L28" s="2"/>
      <c r="M28" s="10"/>
      <c r="N28" s="23"/>
    </row>
    <row r="29" spans="1:14" x14ac:dyDescent="0.25">
      <c r="A29" s="22"/>
      <c r="B29" s="22"/>
      <c r="C29" s="22"/>
      <c r="D29" s="2"/>
      <c r="E29" s="2"/>
      <c r="F29" s="2"/>
      <c r="G29" s="2"/>
      <c r="H29" s="2"/>
      <c r="I29" s="2"/>
      <c r="J29" s="2"/>
      <c r="K29" s="2"/>
      <c r="L29" s="2"/>
      <c r="M29" s="10"/>
      <c r="N29" s="23"/>
    </row>
    <row r="30" spans="1:14" x14ac:dyDescent="0.25">
      <c r="A30" s="22"/>
      <c r="B30" s="22"/>
      <c r="C30" s="22"/>
      <c r="D30" s="2"/>
      <c r="E30" s="2"/>
      <c r="F30" s="2"/>
      <c r="G30" s="2"/>
      <c r="H30" s="2"/>
      <c r="I30" s="2"/>
      <c r="J30" s="2"/>
      <c r="K30" s="2"/>
      <c r="L30" s="2"/>
      <c r="M30" s="10"/>
      <c r="N30" s="23"/>
    </row>
    <row r="31" spans="1:14" x14ac:dyDescent="0.25">
      <c r="A31" s="22"/>
      <c r="B31" s="22"/>
      <c r="C31" s="22"/>
      <c r="D31" s="2"/>
      <c r="E31" s="2"/>
      <c r="F31" s="2"/>
      <c r="G31" s="2"/>
      <c r="H31" s="2"/>
      <c r="I31" s="2"/>
      <c r="J31" s="2"/>
      <c r="K31" s="2"/>
      <c r="L31" s="2"/>
      <c r="M31" s="10"/>
      <c r="N31" s="23"/>
    </row>
    <row r="32" spans="1:14" x14ac:dyDescent="0.25">
      <c r="A32" s="22"/>
      <c r="B32" s="22"/>
      <c r="C32" s="22"/>
      <c r="D32" s="2"/>
      <c r="E32" s="2"/>
      <c r="F32" s="2"/>
      <c r="G32" s="2"/>
      <c r="H32" s="2"/>
      <c r="I32" s="2"/>
      <c r="J32" s="2" t="s">
        <v>32</v>
      </c>
      <c r="K32" s="2"/>
      <c r="L32" s="2"/>
      <c r="M32" s="10"/>
      <c r="N32" s="23"/>
    </row>
    <row r="33" spans="1:14" x14ac:dyDescent="0.25">
      <c r="A33" s="22"/>
      <c r="B33" s="22"/>
      <c r="C33" s="22"/>
      <c r="D33" s="2"/>
      <c r="E33" s="2"/>
      <c r="F33" s="2"/>
      <c r="G33" s="2"/>
      <c r="H33" s="2"/>
      <c r="I33" s="2"/>
      <c r="J33" s="2"/>
      <c r="K33" s="2"/>
      <c r="L33" s="2"/>
      <c r="M33" s="10"/>
      <c r="N33" s="23"/>
    </row>
    <row r="34" spans="1:14" x14ac:dyDescent="0.25">
      <c r="A34" s="22"/>
      <c r="B34" s="22"/>
      <c r="C34" s="22"/>
      <c r="D34" s="2"/>
      <c r="E34" s="2"/>
      <c r="F34" s="2"/>
      <c r="G34" s="2"/>
      <c r="H34" s="2"/>
      <c r="I34" s="2"/>
      <c r="J34" s="2"/>
      <c r="K34" s="2"/>
      <c r="L34" s="2"/>
      <c r="M34" s="10"/>
      <c r="N34" s="23"/>
    </row>
    <row r="35" spans="1:14" x14ac:dyDescent="0.25">
      <c r="A35" s="22"/>
      <c r="B35" s="22"/>
      <c r="C35" s="22"/>
      <c r="D35" s="2"/>
      <c r="E35" s="2"/>
      <c r="F35" s="2"/>
      <c r="G35" s="2"/>
      <c r="H35" s="2"/>
      <c r="I35" s="2"/>
      <c r="J35" s="2"/>
      <c r="K35" s="2"/>
      <c r="L35" s="2"/>
      <c r="M35" s="10"/>
      <c r="N35" s="23"/>
    </row>
    <row r="36" spans="1:14" x14ac:dyDescent="0.25">
      <c r="A36" s="22"/>
      <c r="B36" s="22"/>
      <c r="C36" s="22"/>
      <c r="D36" s="2"/>
      <c r="E36" s="2"/>
      <c r="F36" s="2"/>
      <c r="G36" s="2"/>
      <c r="H36" s="2"/>
      <c r="I36" s="2"/>
      <c r="J36" s="2"/>
      <c r="K36" s="2"/>
      <c r="L36" s="2"/>
      <c r="M36" s="10"/>
      <c r="N36" s="23"/>
    </row>
    <row r="37" spans="1:14" x14ac:dyDescent="0.25">
      <c r="A37" s="22"/>
      <c r="B37" s="22"/>
      <c r="C37" s="22"/>
      <c r="D37" s="2"/>
      <c r="E37" s="2"/>
      <c r="F37" s="2"/>
      <c r="G37" s="2"/>
      <c r="H37" s="2"/>
      <c r="I37" s="2"/>
      <c r="J37" s="2"/>
      <c r="K37" s="2"/>
      <c r="L37" s="2"/>
      <c r="M37" s="10"/>
      <c r="N37" s="23"/>
    </row>
    <row r="38" spans="1:14" x14ac:dyDescent="0.25">
      <c r="A38" s="22"/>
      <c r="B38" s="22"/>
      <c r="C38" s="22"/>
      <c r="D38" s="2"/>
      <c r="E38" s="2"/>
      <c r="F38" s="2"/>
      <c r="G38" s="2"/>
      <c r="H38" s="2"/>
      <c r="I38" s="2"/>
      <c r="J38" s="2"/>
      <c r="K38" s="2"/>
      <c r="L38" s="2"/>
      <c r="M38" s="10"/>
      <c r="N38" s="22"/>
    </row>
    <row r="39" spans="1:14" x14ac:dyDescent="0.25">
      <c r="A39" s="22"/>
      <c r="B39" s="22"/>
      <c r="C39" s="22"/>
      <c r="D39" s="2"/>
      <c r="E39" s="2"/>
      <c r="F39" s="2"/>
      <c r="G39" s="2"/>
      <c r="H39" s="2"/>
      <c r="I39" s="2"/>
      <c r="J39" s="2"/>
      <c r="K39" s="2"/>
      <c r="L39" s="2"/>
      <c r="M39" s="24"/>
      <c r="N39" s="22"/>
    </row>
    <row r="40" spans="1:14" x14ac:dyDescent="0.25">
      <c r="A40" s="22"/>
      <c r="B40" s="22"/>
      <c r="C40" s="2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25">
      <c r="A41" s="22"/>
      <c r="B41" s="22"/>
      <c r="C41" s="2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25">
      <c r="A42" s="22"/>
      <c r="B42" s="22"/>
      <c r="C42" s="2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25">
      <c r="A43" s="22"/>
      <c r="B43" s="22"/>
      <c r="C43" s="2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x14ac:dyDescent="0.25">
      <c r="A44" s="22"/>
      <c r="B44" s="22"/>
      <c r="C44" s="2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25">
      <c r="A45" s="22"/>
      <c r="B45" s="22"/>
      <c r="C45" s="22"/>
    </row>
    <row r="46" spans="1:14" x14ac:dyDescent="0.25">
      <c r="A46" s="22"/>
      <c r="B46" s="22"/>
      <c r="C46" s="22"/>
    </row>
    <row r="47" spans="1:14" x14ac:dyDescent="0.25">
      <c r="A47" s="22"/>
      <c r="B47" s="22"/>
      <c r="C47" s="22"/>
    </row>
    <row r="48" spans="1:14" x14ac:dyDescent="0.25">
      <c r="A48" s="22"/>
      <c r="B48" s="22"/>
      <c r="C48" s="22"/>
    </row>
    <row r="49" spans="1:3" x14ac:dyDescent="0.25">
      <c r="A49" s="22"/>
      <c r="B49" s="22"/>
      <c r="C49" s="22"/>
    </row>
    <row r="50" spans="1:3" x14ac:dyDescent="0.25">
      <c r="A50" s="22"/>
      <c r="B50" s="22"/>
      <c r="C50" s="22"/>
    </row>
    <row r="51" spans="1:3" x14ac:dyDescent="0.25">
      <c r="A51" s="22"/>
      <c r="B51" s="22"/>
      <c r="C51" s="22"/>
    </row>
    <row r="52" spans="1:3" x14ac:dyDescent="0.25">
      <c r="A52" s="22"/>
      <c r="B52" s="22"/>
      <c r="C52" s="22"/>
    </row>
    <row r="53" spans="1:3" x14ac:dyDescent="0.25">
      <c r="A53" s="22"/>
      <c r="B53" s="22"/>
      <c r="C53" s="22"/>
    </row>
    <row r="54" spans="1:3" x14ac:dyDescent="0.25">
      <c r="A54" s="22"/>
      <c r="B54" s="22"/>
      <c r="C54" s="22"/>
    </row>
    <row r="55" spans="1:3" x14ac:dyDescent="0.25">
      <c r="A55" s="22"/>
      <c r="B55" s="22"/>
      <c r="C55" s="22"/>
    </row>
  </sheetData>
  <sheetProtection selectLockedCells="1" selectUnlockedCells="1"/>
  <mergeCells count="6">
    <mergeCell ref="A2:B2"/>
    <mergeCell ref="C10:C11"/>
    <mergeCell ref="A4:B4"/>
    <mergeCell ref="N10:N11"/>
    <mergeCell ref="B10:B11"/>
    <mergeCell ref="A10:A11"/>
  </mergeCells>
  <phoneticPr fontId="4" type="noConversion"/>
  <conditionalFormatting sqref="E12:E24">
    <cfRule type="cellIs" dxfId="15" priority="17" operator="lessThan">
      <formula>6.5</formula>
    </cfRule>
    <cfRule type="cellIs" dxfId="14" priority="18" operator="greaterThan">
      <formula>8.5</formula>
    </cfRule>
  </conditionalFormatting>
  <conditionalFormatting sqref="F12:F24">
    <cfRule type="containsText" dxfId="13" priority="14" operator="containsText" text="&lt;2">
      <formula>NOT(ISERROR(SEARCH("&lt;2",F12)))</formula>
    </cfRule>
    <cfRule type="cellIs" dxfId="12" priority="15" operator="greaterThan">
      <formula>20</formula>
    </cfRule>
  </conditionalFormatting>
  <conditionalFormatting sqref="G12:G24">
    <cfRule type="containsText" dxfId="11" priority="11" operator="containsText" text="&lt;1">
      <formula>NOT(ISERROR(SEARCH("&lt;1",G12)))</formula>
    </cfRule>
    <cfRule type="cellIs" dxfId="10" priority="12" operator="greaterThan">
      <formula>10</formula>
    </cfRule>
  </conditionalFormatting>
  <conditionalFormatting sqref="H12:H24">
    <cfRule type="containsText" dxfId="9" priority="9" operator="containsText" text="&lt;2">
      <formula>NOT(ISERROR(SEARCH("&lt;2",H12)))</formula>
    </cfRule>
    <cfRule type="cellIs" dxfId="8" priority="10" operator="greaterThan">
      <formula>15</formula>
    </cfRule>
  </conditionalFormatting>
  <conditionalFormatting sqref="I12:I24">
    <cfRule type="containsText" dxfId="7" priority="7" operator="containsText" text="&lt;0.1">
      <formula>NOT(ISERROR(SEARCH("&lt;0.1",I12)))</formula>
    </cfRule>
    <cfRule type="cellIs" dxfId="6" priority="8" operator="greaterThan">
      <formula>5</formula>
    </cfRule>
  </conditionalFormatting>
  <conditionalFormatting sqref="J12:J24">
    <cfRule type="containsText" dxfId="5" priority="5" operator="containsText" text="&lt;0.05">
      <formula>NOT(ISERROR(SEARCH("&lt;0.05",J12)))</formula>
    </cfRule>
    <cfRule type="cellIs" dxfId="4" priority="6" operator="greaterThan">
      <formula>15</formula>
    </cfRule>
  </conditionalFormatting>
  <conditionalFormatting sqref="K12:K24">
    <cfRule type="containsText" dxfId="3" priority="3" operator="containsText" text="&lt;0.01">
      <formula>NOT(ISERROR(SEARCH("&lt;0.01",K12)))</formula>
    </cfRule>
    <cfRule type="cellIs" dxfId="2" priority="4" operator="greaterThan">
      <formula>1</formula>
    </cfRule>
  </conditionalFormatting>
  <conditionalFormatting sqref="L12:L24">
    <cfRule type="containsText" dxfId="1" priority="1" operator="containsText" text="&lt;1">
      <formula>NOT(ISERROR(SEARCH("&lt;1",L12)))</formula>
    </cfRule>
    <cfRule type="cellIs" dxfId="0" priority="2" operator="greaterThan">
      <formula>600</formula>
    </cfRule>
  </conditionalFormatting>
  <pageMargins left="0.75" right="0.75" top="1" bottom="1" header="0.5" footer="0.5"/>
  <pageSetup paperSize="9" scale="8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point 3 discharge </vt:lpstr>
    </vt:vector>
  </TitlesOfParts>
  <Manager/>
  <Company>Young Shire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Phillip Glover</dc:creator>
  <cp:keywords/>
  <dc:description/>
  <cp:lastModifiedBy>Kate Lowe</cp:lastModifiedBy>
  <cp:revision/>
  <dcterms:created xsi:type="dcterms:W3CDTF">2012-08-24T01:34:13Z</dcterms:created>
  <dcterms:modified xsi:type="dcterms:W3CDTF">2026-03-11T01:52:38Z</dcterms:modified>
  <cp:category/>
  <cp:contentStatus/>
</cp:coreProperties>
</file>